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8960" windowHeight="11325" tabRatio="500" activeTab="1"/>
  </bookViews>
  <sheets>
    <sheet name="Zeitreihe" sheetId="1" r:id="rId1"/>
    <sheet name="Regionen-Länder" sheetId="2" r:id="rId2"/>
  </sheets>
  <calcPr calcId="125725"/>
  <extLst>
    <ext uri="smNativeData">
      <pm:revision xmlns:pm="smNativeData" day="1537789930" val="768" rev="120"/>
      <pm:docPrefs xmlns:pm="smNativeData" id="1537789930" fixedDigits="0" showNotice="1" showFrameBounds="1" autoChart="1" recalcOnPrint="1" recalcOnCopy="1" finalRounding="1" compatTextArt="1" tab="567" useDefinedPrintRange="1" printArea="currentSheet"/>
      <pm:compatibility xmlns:pm="smNativeData" id="1537789930" overlapCells="1"/>
      <pm:defCurrency xmlns:pm="smNativeData" id="1537789930"/>
    </ext>
  </extLst>
</workbook>
</file>

<file path=xl/calcChain.xml><?xml version="1.0" encoding="utf-8"?>
<calcChain xmlns="http://schemas.openxmlformats.org/spreadsheetml/2006/main">
  <c r="D84" i="2"/>
  <c r="C84"/>
  <c r="D81"/>
  <c r="C81"/>
  <c r="D74"/>
  <c r="C74"/>
  <c r="D67"/>
  <c r="C67"/>
  <c r="D52"/>
  <c r="D48"/>
  <c r="C48"/>
  <c r="C52" s="1"/>
  <c r="A33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D28"/>
  <c r="C28"/>
  <c r="D13"/>
  <c r="C13"/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8"/>
  <c r="A7"/>
</calcChain>
</file>

<file path=xl/sharedStrings.xml><?xml version="1.0" encoding="utf-8"?>
<sst xmlns="http://schemas.openxmlformats.org/spreadsheetml/2006/main" count="91" uniqueCount="80">
  <si>
    <t>Installierte Windkraftleistung weltweit</t>
  </si>
  <si>
    <t>Gigawatt (GW)</t>
  </si>
  <si>
    <t>Jahr</t>
  </si>
  <si>
    <t>GW</t>
  </si>
  <si>
    <t>Angaben in Megawatt (MW)</t>
  </si>
  <si>
    <t>Afrika &amp; Nahost</t>
  </si>
  <si>
    <t>Südafrika</t>
  </si>
  <si>
    <t>Ägypten</t>
  </si>
  <si>
    <t>Marokko</t>
  </si>
  <si>
    <t>Ethiopien</t>
  </si>
  <si>
    <t>Tunesien</t>
  </si>
  <si>
    <t>Jordanien</t>
  </si>
  <si>
    <t>Summe</t>
  </si>
  <si>
    <t>Gesamt</t>
  </si>
  <si>
    <t>Asien</t>
  </si>
  <si>
    <t>China</t>
  </si>
  <si>
    <t>Indien</t>
  </si>
  <si>
    <t>Japan</t>
  </si>
  <si>
    <t>Südkorea</t>
  </si>
  <si>
    <r>
      <rPr>
        <sz val="8"/>
        <color rgb="FF3D3D3D"/>
        <rFont val="Arial"/>
        <family val="2"/>
      </rPr>
      <t>Pakistan</t>
    </r>
  </si>
  <si>
    <t>Taiwan</t>
  </si>
  <si>
    <r>
      <rPr>
        <sz val="8"/>
        <color rgb="FF3D3D3D"/>
        <rFont val="Arial"/>
        <family val="2"/>
      </rPr>
      <t>Thailand</t>
    </r>
  </si>
  <si>
    <t>Philippien</t>
  </si>
  <si>
    <t>Vietnam</t>
  </si>
  <si>
    <t>Mongolei</t>
  </si>
  <si>
    <t>Europa</t>
  </si>
  <si>
    <t>Deutschland</t>
  </si>
  <si>
    <t>Spanien</t>
  </si>
  <si>
    <r>
      <rPr>
        <sz val="8"/>
        <color rgb="FF3D3D3D"/>
        <rFont val="Arial"/>
        <family val="2"/>
      </rPr>
      <t>UK</t>
    </r>
  </si>
  <si>
    <t>Frankreich</t>
  </si>
  <si>
    <t>Italien</t>
  </si>
  <si>
    <t>Schweden</t>
  </si>
  <si>
    <t>Polen</t>
  </si>
  <si>
    <t>Dänemark</t>
  </si>
  <si>
    <t>Portugal</t>
  </si>
  <si>
    <t>Niederlande</t>
  </si>
  <si>
    <t>Irland</t>
  </si>
  <si>
    <t>Rumänien</t>
  </si>
  <si>
    <t>Belgien</t>
  </si>
  <si>
    <t>Österreich</t>
  </si>
  <si>
    <t>Finnland</t>
  </si>
  <si>
    <r>
      <t xml:space="preserve">EU28 gesamt </t>
    </r>
    <r>
      <rPr>
        <vertAlign val="superscript"/>
        <sz val="8"/>
        <rFont val="Arial"/>
        <family val="2"/>
      </rPr>
      <t>4</t>
    </r>
  </si>
  <si>
    <t>Türkei</t>
  </si>
  <si>
    <t>Rest-Europa</t>
  </si>
  <si>
    <t>Europa gesamt</t>
  </si>
  <si>
    <t>Lateinamerika</t>
  </si>
  <si>
    <t>Brasilien</t>
  </si>
  <si>
    <r>
      <rPr>
        <sz val="8"/>
        <color rgb="FF4F4F4F"/>
        <rFont val="Arial"/>
        <family val="2"/>
      </rPr>
      <t>Chile</t>
    </r>
  </si>
  <si>
    <r>
      <rPr>
        <sz val="8"/>
        <color rgb="FF3D3D3D"/>
        <rFont val="Arial"/>
        <family val="2"/>
      </rPr>
      <t>Uruguay</t>
    </r>
  </si>
  <si>
    <r>
      <rPr>
        <sz val="8"/>
        <color rgb="FF4F4F4F"/>
        <rFont val="Arial"/>
        <family val="2"/>
      </rPr>
      <t xml:space="preserve">Costa </t>
    </r>
    <r>
      <rPr>
        <sz val="8"/>
        <color rgb="FF3D3D3D"/>
        <rFont val="Arial"/>
        <family val="2"/>
      </rPr>
      <t>Rica</t>
    </r>
  </si>
  <si>
    <r>
      <rPr>
        <sz val="8"/>
        <color rgb="FF3D3D3D"/>
        <rFont val="Arial"/>
        <family val="2"/>
      </rPr>
      <t>Panama</t>
    </r>
  </si>
  <si>
    <r>
      <rPr>
        <sz val="8"/>
        <color rgb="FF3D3D3D"/>
        <rFont val="Arial"/>
        <family val="2"/>
      </rPr>
      <t>Peru</t>
    </r>
  </si>
  <si>
    <t>Argentinien</t>
  </si>
  <si>
    <r>
      <rPr>
        <sz val="8"/>
        <color rgb="FF3D3D3D"/>
        <rFont val="Arial"/>
        <family val="2"/>
      </rPr>
      <t>Honduras</t>
    </r>
  </si>
  <si>
    <t>Domin.Republik</t>
  </si>
  <si>
    <r>
      <t xml:space="preserve">Karibik </t>
    </r>
    <r>
      <rPr>
        <vertAlign val="superscript"/>
        <sz val="8"/>
        <rFont val="Arial"/>
        <family val="2"/>
      </rPr>
      <t>5</t>
    </r>
  </si>
  <si>
    <r>
      <t xml:space="preserve">Weitere </t>
    </r>
    <r>
      <rPr>
        <vertAlign val="superscript"/>
        <sz val="8"/>
        <rFont val="Arial"/>
        <family val="2"/>
      </rPr>
      <t>6</t>
    </r>
  </si>
  <si>
    <t>Nordamerika</t>
  </si>
  <si>
    <r>
      <rPr>
        <sz val="8"/>
        <color rgb="FF3D3D3D"/>
        <rFont val="Arial"/>
        <family val="2"/>
      </rPr>
      <t>USA</t>
    </r>
  </si>
  <si>
    <t>Kanada</t>
  </si>
  <si>
    <t>Mexiko</t>
  </si>
  <si>
    <t>Pazifik</t>
  </si>
  <si>
    <t>Australien</t>
  </si>
  <si>
    <t>Neuseeland</t>
  </si>
  <si>
    <t>Pazifik-Inseln</t>
  </si>
  <si>
    <t>Welt gesamt</t>
  </si>
  <si>
    <t>Quelle:</t>
  </si>
  <si>
    <t>GWEC</t>
  </si>
  <si>
    <t>Algerien, Cape Verde, Iran, Israel, Kenia, Libyen, Mosambik, Nigeria</t>
  </si>
  <si>
    <r>
      <rPr>
        <sz val="8"/>
        <color rgb="FF4F4F4F"/>
        <rFont val="Arial"/>
        <family val="2"/>
      </rPr>
      <t xml:space="preserve">Aserbaidschan, </t>
    </r>
    <r>
      <rPr>
        <sz val="8"/>
        <color rgb="FF3D3D3D"/>
        <rFont val="Arial"/>
        <family val="2"/>
      </rPr>
      <t xml:space="preserve">Bangladesch, </t>
    </r>
    <r>
      <rPr>
        <sz val="8"/>
        <color rgb="FF4F4F4F"/>
        <rFont val="Arial"/>
        <family val="2"/>
      </rPr>
      <t xml:space="preserve">Sri </t>
    </r>
    <r>
      <rPr>
        <sz val="8"/>
        <color rgb="FF3D3D3D"/>
        <rFont val="Arial"/>
        <family val="2"/>
      </rPr>
      <t>Lanka</t>
    </r>
  </si>
  <si>
    <r>
      <rPr>
        <sz val="8"/>
        <color rgb="FF4F4F4F"/>
        <rFont val="Arial"/>
        <family val="2"/>
      </rPr>
      <t xml:space="preserve">Belarus, </t>
    </r>
    <r>
      <rPr>
        <sz val="8"/>
        <color rgb="FF3D3D3D"/>
        <rFont val="Arial"/>
        <family val="2"/>
      </rPr>
      <t xml:space="preserve">Färöer Inseln, Mazedonien, Island, Liechtenstein, Norwegen, </t>
    </r>
    <r>
      <rPr>
        <sz val="8"/>
        <color rgb="FF4F4F4F"/>
        <rFont val="Arial"/>
        <family val="2"/>
      </rPr>
      <t xml:space="preserve">Russland, Schweiz, Serbien, </t>
    </r>
    <r>
      <rPr>
        <sz val="8"/>
        <color rgb="FF3D3D3D"/>
        <rFont val="Arial"/>
        <family val="2"/>
      </rPr>
      <t>Türkei, Ukraine</t>
    </r>
  </si>
  <si>
    <t>EU28-Staaten</t>
  </si>
  <si>
    <r>
      <rPr>
        <sz val="8"/>
        <color rgb="FF4F4F4F"/>
        <rFont val="Arial"/>
        <family val="2"/>
      </rPr>
      <t xml:space="preserve">Karibik: Aruba, Bonaire, Curacao, Kuba, Dominika, Guadalupe, </t>
    </r>
    <r>
      <rPr>
        <sz val="8"/>
        <color rgb="FF3D3D3D"/>
        <rFont val="Arial"/>
        <family val="2"/>
      </rPr>
      <t xml:space="preserve">Jamaika, Martinique, </t>
    </r>
    <r>
      <rPr>
        <sz val="8"/>
        <color rgb="FF4F4F4F"/>
        <rFont val="Arial"/>
        <family val="2"/>
      </rPr>
      <t xml:space="preserve">Granada, St. </t>
    </r>
    <r>
      <rPr>
        <sz val="8"/>
        <color rgb="FF3D3D3D"/>
        <rFont val="Arial"/>
        <family val="2"/>
      </rPr>
      <t xml:space="preserve">Kitts </t>
    </r>
    <r>
      <rPr>
        <sz val="8"/>
        <color rgb="FF4F4F4F"/>
        <rFont val="Arial"/>
        <family val="2"/>
      </rPr>
      <t xml:space="preserve">and </t>
    </r>
    <r>
      <rPr>
        <sz val="8"/>
        <color rgb="FF3D3D3D"/>
        <rFont val="Arial"/>
        <family val="2"/>
      </rPr>
      <t>Nevis</t>
    </r>
  </si>
  <si>
    <r>
      <rPr>
        <sz val="8"/>
        <color rgb="FF4F4F4F"/>
        <rFont val="Arial"/>
        <family val="2"/>
      </rPr>
      <t xml:space="preserve">Bolivien, Kolumbien, Ecuador, Guatemala, </t>
    </r>
    <r>
      <rPr>
        <sz val="8"/>
        <color rgb="FF3D3D3D"/>
        <rFont val="Arial"/>
        <family val="2"/>
      </rPr>
      <t xml:space="preserve">Nicaragua, </t>
    </r>
    <r>
      <rPr>
        <sz val="8"/>
        <color rgb="FF4F4F4F"/>
        <rFont val="Arial"/>
        <family val="2"/>
      </rPr>
      <t>Venezuela</t>
    </r>
  </si>
  <si>
    <r>
      <t xml:space="preserve">Weitere </t>
    </r>
    <r>
      <rPr>
        <vertAlign val="superscript"/>
        <sz val="8"/>
        <rFont val="Arial"/>
        <family val="2"/>
      </rPr>
      <t>1</t>
    </r>
  </si>
  <si>
    <r>
      <t xml:space="preserve">Weitere  </t>
    </r>
    <r>
      <rPr>
        <vertAlign val="superscript"/>
        <sz val="8"/>
        <rFont val="Arial"/>
        <family val="2"/>
      </rPr>
      <t>2</t>
    </r>
  </si>
  <si>
    <r>
      <t xml:space="preserve">13 Rest-EU28 </t>
    </r>
    <r>
      <rPr>
        <vertAlign val="superscript"/>
        <sz val="8"/>
        <color rgb="FF3D3D3D"/>
        <rFont val="Arial"/>
        <family val="2"/>
      </rPr>
      <t>3</t>
    </r>
  </si>
  <si>
    <t>Summe*</t>
  </si>
  <si>
    <t>*</t>
  </si>
  <si>
    <t>Die Summe wird hier zusätzlich berechnet, um die Konsistenz der Daten zu prüfen.
Ergebnis: nur wenige kleine rundungsbedingte Differenzen</t>
  </si>
</sst>
</file>

<file path=xl/styles.xml><?xml version="1.0" encoding="utf-8"?>
<styleSheet xmlns="http://schemas.openxmlformats.org/spreadsheetml/2006/main">
  <numFmts count="3">
    <numFmt numFmtId="164" formatCode="###0.000;###0.000"/>
    <numFmt numFmtId="165" formatCode="###0;###0"/>
    <numFmt numFmtId="166" formatCode="0.000"/>
  </numFmts>
  <fonts count="21"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8"/>
      <color rgb="FF242424"/>
      <name val="Arial"/>
      <family val="2"/>
    </font>
    <font>
      <sz val="8"/>
      <color rgb="FF3D3D3D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242424"/>
      <name val="Arial"/>
      <family val="2"/>
    </font>
    <font>
      <sz val="8"/>
      <color rgb="FF4F4F4F"/>
      <name val="Arial"/>
      <family val="2"/>
    </font>
    <font>
      <b/>
      <sz val="8"/>
      <color rgb="FF4F4F4F"/>
      <name val="Arial"/>
      <family val="2"/>
    </font>
    <font>
      <b/>
      <sz val="10"/>
      <color rgb="FF242424"/>
      <name val="Arial"/>
      <family val="2"/>
    </font>
    <font>
      <b/>
      <sz val="10"/>
      <color rgb="FF000000"/>
      <name val="Arial"/>
      <family val="2"/>
    </font>
    <font>
      <b/>
      <sz val="12"/>
      <color rgb="FF242424"/>
      <name val="Arial"/>
      <family val="2"/>
    </font>
    <font>
      <b/>
      <sz val="11"/>
      <color rgb="FF242424"/>
      <name val="Arial"/>
      <family val="2"/>
    </font>
    <font>
      <b/>
      <sz val="12"/>
      <color rgb="FF000000"/>
      <name val="Arial"/>
      <family val="2"/>
    </font>
    <font>
      <vertAlign val="superscript"/>
      <sz val="8"/>
      <color rgb="FF3D3D3D"/>
      <name val="Arial"/>
      <family val="2"/>
    </font>
    <font>
      <u/>
      <sz val="10"/>
      <color rgb="FF0000FF"/>
      <name val="Times New Roman"/>
      <family val="1"/>
    </font>
    <font>
      <sz val="9"/>
      <color rgb="FF000000"/>
      <name val="Arial"/>
      <family val="2"/>
    </font>
    <font>
      <u/>
      <sz val="10"/>
      <color rgb="FF0000FF"/>
      <name val="Times New Roman"/>
      <family val="1"/>
    </font>
    <font>
      <sz val="8"/>
      <color rgb="FF000000"/>
      <name val="Arial"/>
      <family val="2"/>
    </font>
    <font>
      <vertAlign val="superscript"/>
      <sz val="8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5" fillId="0" borderId="0">
      <alignment vertical="top"/>
      <protection locked="0"/>
    </xf>
  </cellStyleXfs>
  <cellXfs count="50">
    <xf numFmtId="0" fontId="1" fillId="0" borderId="0" xfId="0" applyFont="1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165" fontId="7" fillId="0" borderId="0" xfId="0" applyNumberFormat="1" applyFont="1" applyAlignment="1">
      <alignment horizontal="right" vertical="top" wrapText="1"/>
    </xf>
    <xf numFmtId="165" fontId="3" fillId="0" borderId="0" xfId="0" applyNumberFormat="1" applyFont="1" applyAlignment="1">
      <alignment horizontal="right" vertical="top" wrapText="1"/>
    </xf>
    <xf numFmtId="164" fontId="6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65" fontId="6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vertical="top" wrapText="1"/>
    </xf>
    <xf numFmtId="3" fontId="7" fillId="0" borderId="0" xfId="0" applyNumberFormat="1" applyFont="1" applyAlignment="1">
      <alignment vertical="top" wrapText="1"/>
    </xf>
    <xf numFmtId="3" fontId="3" fillId="0" borderId="0" xfId="0" applyNumberFormat="1" applyFont="1" applyAlignment="1">
      <alignment vertical="top" wrapText="1"/>
    </xf>
    <xf numFmtId="3" fontId="5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3" fontId="5" fillId="0" borderId="0" xfId="0" applyNumberFormat="1" applyFont="1" applyAlignment="1">
      <alignment horizontal="right" vertical="top" wrapText="1"/>
    </xf>
    <xf numFmtId="3" fontId="7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right" vertical="top" wrapText="1"/>
    </xf>
    <xf numFmtId="165" fontId="2" fillId="0" borderId="0" xfId="0" applyNumberFormat="1" applyFont="1" applyAlignment="1">
      <alignment horizontal="right" vertical="top" wrapText="1"/>
    </xf>
    <xf numFmtId="3" fontId="10" fillId="0" borderId="0" xfId="0" applyNumberFormat="1" applyFont="1" applyAlignment="1">
      <alignment horizontal="right" vertical="top" wrapText="1"/>
    </xf>
    <xf numFmtId="3" fontId="9" fillId="0" borderId="0" xfId="0" applyNumberFormat="1" applyFont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166" fontId="16" fillId="0" borderId="0" xfId="0" applyNumberFormat="1" applyFont="1" applyAlignment="1">
      <alignment horizontal="right" vertical="top"/>
    </xf>
    <xf numFmtId="0" fontId="17" fillId="0" borderId="0" xfId="1" applyFont="1" applyAlignment="1" applyProtection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20" fillId="0" borderId="0" xfId="1" applyFont="1" applyAlignment="1" applyProtection="1">
      <alignment horizontal="center" vertical="top" wrapText="1"/>
    </xf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537789930" count="1">
        <pm:charStyle name="Normal" fontId="1"/>
      </pm:charStyles>
      <pm:colors xmlns:pm="smNativeData" id="1537789930" count="3">
        <pm:color name="Farbe 24" rgb="242424"/>
        <pm:color name="Farbe 25" rgb="3D3D3D"/>
        <pm:color name="Farbe 26" rgb="4F4F4F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wec.net/global-figures/graph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2"/>
  <sheetViews>
    <sheetView workbookViewId="0">
      <selection activeCell="D4" sqref="D4"/>
    </sheetView>
  </sheetViews>
  <sheetFormatPr baseColWidth="10" defaultColWidth="10.7109375" defaultRowHeight="12.75"/>
  <cols>
    <col min="1" max="1" width="9" customWidth="1"/>
    <col min="2" max="2" width="9.85546875" customWidth="1"/>
  </cols>
  <sheetData>
    <row r="1" spans="1:2">
      <c r="A1" s="17" t="s">
        <v>0</v>
      </c>
    </row>
    <row r="3" spans="1:2">
      <c r="A3" s="3" t="s">
        <v>1</v>
      </c>
    </row>
    <row r="5" spans="1:2">
      <c r="A5" s="40" t="s">
        <v>2</v>
      </c>
      <c r="B5" s="40" t="s">
        <v>3</v>
      </c>
    </row>
    <row r="6" spans="1:2">
      <c r="A6" s="40">
        <v>2017</v>
      </c>
      <c r="B6" s="41">
        <v>539.12300000000005</v>
      </c>
    </row>
    <row r="7" spans="1:2">
      <c r="A7" s="40">
        <f t="shared" ref="A7:A22" si="0">A6-1</f>
        <v>2016</v>
      </c>
      <c r="B7" s="41">
        <v>487.279</v>
      </c>
    </row>
    <row r="8" spans="1:2">
      <c r="A8" s="40">
        <f t="shared" si="0"/>
        <v>2015</v>
      </c>
      <c r="B8" s="41">
        <v>432.68</v>
      </c>
    </row>
    <row r="9" spans="1:2">
      <c r="A9" s="40">
        <f t="shared" si="0"/>
        <v>2014</v>
      </c>
      <c r="B9" s="41">
        <v>369.86200000000002</v>
      </c>
    </row>
    <row r="10" spans="1:2">
      <c r="A10" s="40">
        <f t="shared" si="0"/>
        <v>2013</v>
      </c>
      <c r="B10" s="41">
        <v>318.697</v>
      </c>
    </row>
    <row r="11" spans="1:2">
      <c r="A11" s="40">
        <f t="shared" si="0"/>
        <v>2012</v>
      </c>
      <c r="B11" s="41">
        <v>282.85000000000002</v>
      </c>
    </row>
    <row r="12" spans="1:2">
      <c r="A12" s="40">
        <f t="shared" si="0"/>
        <v>2011</v>
      </c>
      <c r="B12" s="41">
        <v>238.11</v>
      </c>
    </row>
    <row r="13" spans="1:2">
      <c r="A13" s="40">
        <f t="shared" si="0"/>
        <v>2010</v>
      </c>
      <c r="B13" s="41">
        <v>197.95599999999999</v>
      </c>
    </row>
    <row r="14" spans="1:2">
      <c r="A14" s="40">
        <f t="shared" si="0"/>
        <v>2009</v>
      </c>
      <c r="B14" s="41">
        <v>159.05199999999999</v>
      </c>
    </row>
    <row r="15" spans="1:2">
      <c r="A15" s="40">
        <f t="shared" si="0"/>
        <v>2008</v>
      </c>
      <c r="B15" s="41">
        <v>120.696</v>
      </c>
    </row>
    <row r="16" spans="1:2">
      <c r="A16" s="40">
        <f t="shared" si="0"/>
        <v>2007</v>
      </c>
      <c r="B16" s="41">
        <v>93.924000000000007</v>
      </c>
    </row>
    <row r="17" spans="1:2">
      <c r="A17" s="40">
        <f t="shared" si="0"/>
        <v>2006</v>
      </c>
      <c r="B17" s="41">
        <v>73.956999999999979</v>
      </c>
    </row>
    <row r="18" spans="1:2">
      <c r="A18" s="40">
        <f t="shared" si="0"/>
        <v>2005</v>
      </c>
      <c r="B18" s="41">
        <v>59.091000000000001</v>
      </c>
    </row>
    <row r="19" spans="1:2">
      <c r="A19" s="40">
        <f t="shared" si="0"/>
        <v>2004</v>
      </c>
      <c r="B19" s="41">
        <v>47.62</v>
      </c>
    </row>
    <row r="20" spans="1:2">
      <c r="A20" s="40">
        <f t="shared" si="0"/>
        <v>2003</v>
      </c>
      <c r="B20" s="41">
        <v>39.430999999999997</v>
      </c>
    </row>
    <row r="21" spans="1:2">
      <c r="A21" s="40">
        <f t="shared" si="0"/>
        <v>2002</v>
      </c>
      <c r="B21" s="41">
        <v>31.1</v>
      </c>
    </row>
    <row r="22" spans="1:2">
      <c r="A22" s="40">
        <f t="shared" si="0"/>
        <v>2001</v>
      </c>
      <c r="B22" s="41">
        <v>23.9</v>
      </c>
    </row>
  </sheetData>
  <pageMargins left="0.7" right="0.7" top="0.78749999999999998" bottom="0.78749999999999998" header="0.3" footer="0.3"/>
  <pageSetup paperSize="9" fitToWidth="0"/>
  <extLst>
    <ext uri="smNativeData">
      <pm:sheetPrefs xmlns:pm="smNativeData" day="153778993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96"/>
  <sheetViews>
    <sheetView tabSelected="1" topLeftCell="A61" workbookViewId="0">
      <selection activeCell="G84" sqref="G84"/>
    </sheetView>
  </sheetViews>
  <sheetFormatPr baseColWidth="10" defaultColWidth="9.140625" defaultRowHeight="12.75"/>
  <cols>
    <col min="1" max="1" width="3.7109375" customWidth="1"/>
    <col min="2" max="2" width="14.85546875" customWidth="1"/>
    <col min="3" max="3" width="9.7109375" customWidth="1"/>
    <col min="4" max="4" width="10.28515625" customWidth="1"/>
    <col min="5" max="5" width="10.42578125" customWidth="1"/>
  </cols>
  <sheetData>
    <row r="1" spans="1:14" ht="15.75">
      <c r="A1" s="37" t="s">
        <v>0</v>
      </c>
    </row>
    <row r="3" spans="1:14">
      <c r="A3" s="3" t="s">
        <v>4</v>
      </c>
    </row>
    <row r="4" spans="1:14" ht="14.25" customHeight="1">
      <c r="A4" s="44"/>
      <c r="B4" s="44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4.25" customHeight="1">
      <c r="A5" s="45" t="s">
        <v>5</v>
      </c>
      <c r="B5" s="45"/>
      <c r="C5" s="18">
        <v>2016</v>
      </c>
      <c r="D5" s="18">
        <v>2017</v>
      </c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4.25" customHeight="1">
      <c r="A6" s="39">
        <v>1</v>
      </c>
      <c r="B6" s="13" t="s">
        <v>6</v>
      </c>
      <c r="C6" s="25">
        <v>1467</v>
      </c>
      <c r="D6" s="25">
        <v>2085</v>
      </c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4.25" customHeight="1">
      <c r="A7" s="39">
        <v>2</v>
      </c>
      <c r="B7" s="5" t="s">
        <v>7</v>
      </c>
      <c r="C7" s="25">
        <v>810</v>
      </c>
      <c r="D7" s="26">
        <v>810</v>
      </c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4.25" customHeight="1">
      <c r="A8" s="39">
        <v>3</v>
      </c>
      <c r="B8" s="12" t="s">
        <v>8</v>
      </c>
      <c r="C8" s="25">
        <v>787</v>
      </c>
      <c r="D8" s="26">
        <v>787</v>
      </c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4.25" customHeight="1">
      <c r="A9" s="39">
        <v>4</v>
      </c>
      <c r="B9" s="12" t="s">
        <v>9</v>
      </c>
      <c r="C9" s="25">
        <v>324</v>
      </c>
      <c r="D9" s="26">
        <v>324</v>
      </c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4.25" customHeight="1">
      <c r="A10" s="39">
        <v>5</v>
      </c>
      <c r="B10" s="12" t="s">
        <v>10</v>
      </c>
      <c r="C10" s="25">
        <v>245</v>
      </c>
      <c r="D10" s="25">
        <v>245</v>
      </c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4.25" customHeight="1">
      <c r="A11" s="39">
        <v>6</v>
      </c>
      <c r="B11" s="12" t="s">
        <v>11</v>
      </c>
      <c r="C11" s="25">
        <v>119</v>
      </c>
      <c r="D11" s="27">
        <v>119</v>
      </c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4.25" customHeight="1">
      <c r="A12" s="5"/>
      <c r="B12" s="13" t="s">
        <v>74</v>
      </c>
      <c r="C12" s="25">
        <v>159</v>
      </c>
      <c r="D12" s="25">
        <v>159</v>
      </c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4.25" customHeight="1">
      <c r="A13" s="5"/>
      <c r="B13" s="6" t="s">
        <v>12</v>
      </c>
      <c r="C13" s="25">
        <f>SUM(C6:C12)</f>
        <v>3911</v>
      </c>
      <c r="D13" s="25">
        <f>SUM(D6:D12)</f>
        <v>4529</v>
      </c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4.25" customHeight="1">
      <c r="A14" s="5"/>
      <c r="B14" s="4" t="s">
        <v>13</v>
      </c>
      <c r="C14" s="30">
        <v>3911</v>
      </c>
      <c r="D14" s="30">
        <v>4528</v>
      </c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4.25" customHeight="1">
      <c r="A15" s="5"/>
      <c r="B15" s="5"/>
      <c r="C15" s="23"/>
      <c r="D15" s="28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4.25" customHeight="1">
      <c r="A16" s="46" t="s">
        <v>14</v>
      </c>
      <c r="B16" s="46"/>
      <c r="C16" s="23"/>
      <c r="D16" s="28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4.25" customHeight="1">
      <c r="A17" s="43">
        <v>1</v>
      </c>
      <c r="B17" s="12" t="s">
        <v>15</v>
      </c>
      <c r="C17" s="25">
        <v>168732</v>
      </c>
      <c r="D17" s="27">
        <v>188392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4.25" customHeight="1">
      <c r="A18" s="43">
        <v>2</v>
      </c>
      <c r="B18" s="12" t="s">
        <v>16</v>
      </c>
      <c r="C18" s="25">
        <v>28700</v>
      </c>
      <c r="D18" s="26">
        <v>32848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4.25" customHeight="1">
      <c r="A19" s="43">
        <v>3</v>
      </c>
      <c r="B19" s="12" t="s">
        <v>17</v>
      </c>
      <c r="C19" s="25">
        <v>3230</v>
      </c>
      <c r="D19" s="26">
        <v>3400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4.25" customHeight="1">
      <c r="A20" s="43">
        <v>4</v>
      </c>
      <c r="B20" s="13" t="s">
        <v>18</v>
      </c>
      <c r="C20" s="25">
        <v>1031</v>
      </c>
      <c r="D20" s="27">
        <v>1136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4.25" customHeight="1">
      <c r="A21" s="43">
        <v>5</v>
      </c>
      <c r="B21" s="5" t="s">
        <v>19</v>
      </c>
      <c r="C21" s="25">
        <v>590</v>
      </c>
      <c r="D21" s="26">
        <v>789</v>
      </c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4.25" customHeight="1">
      <c r="A22" s="43">
        <v>6</v>
      </c>
      <c r="B22" s="12" t="s">
        <v>20</v>
      </c>
      <c r="C22" s="25">
        <v>682</v>
      </c>
      <c r="D22" s="26">
        <v>692</v>
      </c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4.25" customHeight="1">
      <c r="A23" s="43">
        <v>7</v>
      </c>
      <c r="B23" s="5" t="s">
        <v>21</v>
      </c>
      <c r="C23" s="25">
        <v>609</v>
      </c>
      <c r="D23" s="26">
        <v>633</v>
      </c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4.25" customHeight="1">
      <c r="A24" s="43">
        <v>8</v>
      </c>
      <c r="B24" s="5" t="s">
        <v>22</v>
      </c>
      <c r="C24" s="25">
        <v>427</v>
      </c>
      <c r="D24" s="27">
        <v>427</v>
      </c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4.25" customHeight="1">
      <c r="A25" s="43">
        <v>9</v>
      </c>
      <c r="B25" s="5" t="s">
        <v>23</v>
      </c>
      <c r="C25" s="25">
        <v>159</v>
      </c>
      <c r="D25" s="27">
        <v>197</v>
      </c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14.25" customHeight="1">
      <c r="A26" s="43">
        <v>10</v>
      </c>
      <c r="B26" s="5" t="s">
        <v>24</v>
      </c>
      <c r="C26" s="25">
        <v>50</v>
      </c>
      <c r="D26" s="27">
        <v>100</v>
      </c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ht="17.25" customHeight="1">
      <c r="A27" s="16"/>
      <c r="B27" s="13" t="s">
        <v>75</v>
      </c>
      <c r="C27" s="25">
        <v>70</v>
      </c>
      <c r="D27" s="26">
        <v>70</v>
      </c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ht="14.25" customHeight="1">
      <c r="A28" s="16"/>
      <c r="B28" s="15" t="s">
        <v>77</v>
      </c>
      <c r="C28" s="25">
        <f>SUM(C17:C27)</f>
        <v>204280</v>
      </c>
      <c r="D28" s="25">
        <f>SUM(D17:D27)</f>
        <v>228684</v>
      </c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4.25" customHeight="1">
      <c r="A29" s="16"/>
      <c r="B29" s="29" t="s">
        <v>13</v>
      </c>
      <c r="C29" s="30">
        <v>204281</v>
      </c>
      <c r="D29" s="30">
        <v>228684</v>
      </c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ht="14.25" customHeight="1">
      <c r="A30" s="16"/>
      <c r="B30" s="5"/>
      <c r="C30" s="5"/>
      <c r="D30" s="10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ht="14.25" customHeight="1">
      <c r="A31" s="45" t="s">
        <v>25</v>
      </c>
      <c r="B31" s="45"/>
      <c r="C31" s="5"/>
      <c r="D31" s="10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ht="14.25" customHeight="1">
      <c r="A32" s="39">
        <v>1</v>
      </c>
      <c r="B32" s="13" t="s">
        <v>26</v>
      </c>
      <c r="C32" s="20">
        <v>50019</v>
      </c>
      <c r="D32" s="20">
        <v>56132</v>
      </c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ht="14.25" customHeight="1">
      <c r="A33" s="18">
        <f t="shared" ref="A33:A46" si="0">1+A32</f>
        <v>2</v>
      </c>
      <c r="B33" s="13" t="s">
        <v>27</v>
      </c>
      <c r="C33" s="20">
        <v>23075</v>
      </c>
      <c r="D33" s="21">
        <v>23170</v>
      </c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ht="14.25" customHeight="1">
      <c r="A34" s="18">
        <f t="shared" si="0"/>
        <v>3</v>
      </c>
      <c r="B34" s="5" t="s">
        <v>28</v>
      </c>
      <c r="C34" s="20">
        <v>14602</v>
      </c>
      <c r="D34" s="22">
        <v>18872</v>
      </c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14.25" customHeight="1">
      <c r="A35" s="18">
        <f t="shared" si="0"/>
        <v>4</v>
      </c>
      <c r="B35" s="12" t="s">
        <v>29</v>
      </c>
      <c r="C35" s="20">
        <v>12065</v>
      </c>
      <c r="D35" s="20">
        <v>13759</v>
      </c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ht="14.25" customHeight="1">
      <c r="A36" s="18">
        <f t="shared" si="0"/>
        <v>5</v>
      </c>
      <c r="B36" s="12" t="s">
        <v>30</v>
      </c>
      <c r="C36" s="20">
        <v>9227</v>
      </c>
      <c r="D36" s="21">
        <v>9479</v>
      </c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ht="14.25" customHeight="1">
      <c r="A37" s="18">
        <f t="shared" si="0"/>
        <v>6</v>
      </c>
      <c r="B37" s="13" t="s">
        <v>31</v>
      </c>
      <c r="C37" s="20">
        <v>6494</v>
      </c>
      <c r="D37" s="21">
        <v>6691</v>
      </c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ht="14.25" customHeight="1">
      <c r="A38" s="18">
        <f t="shared" si="0"/>
        <v>7</v>
      </c>
      <c r="B38" s="13" t="s">
        <v>32</v>
      </c>
      <c r="C38" s="20">
        <v>5807</v>
      </c>
      <c r="D38" s="20">
        <v>5848</v>
      </c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ht="14.25" customHeight="1">
      <c r="A39" s="18">
        <f t="shared" si="0"/>
        <v>8</v>
      </c>
      <c r="B39" s="12" t="s">
        <v>33</v>
      </c>
      <c r="C39" s="20">
        <v>5230</v>
      </c>
      <c r="D39" s="20">
        <v>5476</v>
      </c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ht="14.25" customHeight="1">
      <c r="A40" s="18">
        <f t="shared" si="0"/>
        <v>9</v>
      </c>
      <c r="B40" s="12" t="s">
        <v>34</v>
      </c>
      <c r="C40" s="20">
        <v>5316</v>
      </c>
      <c r="D40" s="20">
        <v>5316</v>
      </c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ht="14.25" customHeight="1">
      <c r="A41" s="18">
        <f t="shared" si="0"/>
        <v>10</v>
      </c>
      <c r="B41" s="12" t="s">
        <v>35</v>
      </c>
      <c r="C41" s="20">
        <v>4328</v>
      </c>
      <c r="D41" s="22">
        <v>4341</v>
      </c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ht="14.25" customHeight="1">
      <c r="A42" s="18">
        <f t="shared" si="0"/>
        <v>11</v>
      </c>
      <c r="B42" s="12" t="s">
        <v>36</v>
      </c>
      <c r="C42" s="20">
        <v>2701</v>
      </c>
      <c r="D42" s="21">
        <v>3127</v>
      </c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ht="14.25" customHeight="1">
      <c r="A43" s="18">
        <f t="shared" si="0"/>
        <v>12</v>
      </c>
      <c r="B43" s="12" t="s">
        <v>37</v>
      </c>
      <c r="C43" s="20">
        <v>3024</v>
      </c>
      <c r="D43" s="21">
        <v>3029</v>
      </c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ht="14.25" customHeight="1">
      <c r="A44" s="18">
        <f t="shared" si="0"/>
        <v>13</v>
      </c>
      <c r="B44" s="12" t="s">
        <v>38</v>
      </c>
      <c r="C44" s="20">
        <v>2378</v>
      </c>
      <c r="D44" s="21">
        <v>2843</v>
      </c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ht="14.25" customHeight="1">
      <c r="A45" s="18">
        <f t="shared" si="0"/>
        <v>14</v>
      </c>
      <c r="B45" s="13" t="s">
        <v>39</v>
      </c>
      <c r="C45" s="20">
        <v>2632</v>
      </c>
      <c r="D45" s="21">
        <v>2828</v>
      </c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ht="14.25" customHeight="1">
      <c r="A46" s="18">
        <f t="shared" si="0"/>
        <v>15</v>
      </c>
      <c r="B46" s="12" t="s">
        <v>40</v>
      </c>
      <c r="C46" s="20">
        <v>1539</v>
      </c>
      <c r="D46" s="21">
        <v>2071</v>
      </c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ht="14.25" customHeight="1">
      <c r="A47" s="16"/>
      <c r="B47" s="12" t="s">
        <v>76</v>
      </c>
      <c r="C47" s="20">
        <v>5294</v>
      </c>
      <c r="D47" s="20">
        <v>5745</v>
      </c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ht="14.25" customHeight="1">
      <c r="A48" s="16"/>
      <c r="B48" s="24" t="s">
        <v>77</v>
      </c>
      <c r="C48" s="20">
        <f>SUM(C32:C47)</f>
        <v>153731</v>
      </c>
      <c r="D48" s="20">
        <f>SUM(D32:D47)</f>
        <v>168727</v>
      </c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4.25" customHeight="1">
      <c r="A49" s="16"/>
      <c r="B49" s="12" t="s">
        <v>41</v>
      </c>
      <c r="C49" s="20">
        <v>153731</v>
      </c>
      <c r="D49" s="22">
        <v>168729</v>
      </c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ht="14.25" customHeight="1">
      <c r="A50" s="16"/>
      <c r="B50" s="24" t="s">
        <v>42</v>
      </c>
      <c r="C50" s="23">
        <v>6091</v>
      </c>
      <c r="D50" s="23">
        <v>6857</v>
      </c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ht="14.25" customHeight="1">
      <c r="A51" s="16"/>
      <c r="B51" s="12" t="s">
        <v>43</v>
      </c>
      <c r="C51" s="20">
        <v>7612</v>
      </c>
      <c r="D51" s="21">
        <v>8777</v>
      </c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ht="14.25" customHeight="1">
      <c r="A52" s="16"/>
      <c r="B52" s="24" t="s">
        <v>77</v>
      </c>
      <c r="C52" s="20">
        <f>C48+C51</f>
        <v>161343</v>
      </c>
      <c r="D52" s="20">
        <f>D48+D51</f>
        <v>177504</v>
      </c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ht="14.25" customHeight="1">
      <c r="A53" s="16"/>
      <c r="B53" s="2" t="s">
        <v>44</v>
      </c>
      <c r="C53" s="31">
        <v>161342</v>
      </c>
      <c r="D53" s="32">
        <v>177506</v>
      </c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ht="14.25" customHeight="1">
      <c r="A54" s="16"/>
      <c r="B54" s="5"/>
      <c r="C54" s="5"/>
      <c r="D54" s="10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ht="14.25" customHeight="1">
      <c r="A55" s="45" t="s">
        <v>45</v>
      </c>
      <c r="B55" s="45"/>
      <c r="C55" s="5"/>
      <c r="D55" s="10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ht="14.25" customHeight="1">
      <c r="A56" s="39">
        <v>1</v>
      </c>
      <c r="B56" s="12" t="s">
        <v>46</v>
      </c>
      <c r="C56" s="25">
        <v>10741</v>
      </c>
      <c r="D56" s="27">
        <v>12763</v>
      </c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ht="14.25" customHeight="1">
      <c r="A57" s="39">
        <v>2</v>
      </c>
      <c r="B57" s="5" t="s">
        <v>47</v>
      </c>
      <c r="C57" s="25">
        <v>1424</v>
      </c>
      <c r="D57" s="25">
        <v>1540</v>
      </c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1:14" ht="14.25" customHeight="1">
      <c r="A58" s="39">
        <v>3</v>
      </c>
      <c r="B58" s="5" t="s">
        <v>48</v>
      </c>
      <c r="C58" s="25">
        <v>1210</v>
      </c>
      <c r="D58" s="27">
        <v>1505</v>
      </c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 ht="14.25" customHeight="1">
      <c r="A59" s="39">
        <v>4</v>
      </c>
      <c r="B59" s="5" t="s">
        <v>49</v>
      </c>
      <c r="C59" s="25">
        <v>319</v>
      </c>
      <c r="D59" s="26">
        <v>378</v>
      </c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ht="14.25" customHeight="1">
      <c r="A60" s="39">
        <v>5</v>
      </c>
      <c r="B60" s="5" t="s">
        <v>50</v>
      </c>
      <c r="C60" s="25">
        <v>270</v>
      </c>
      <c r="D60" s="27">
        <v>270</v>
      </c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ht="14.25" customHeight="1">
      <c r="A61" s="39">
        <v>6</v>
      </c>
      <c r="B61" s="5" t="s">
        <v>51</v>
      </c>
      <c r="C61" s="25">
        <v>243</v>
      </c>
      <c r="D61" s="26">
        <v>243</v>
      </c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ht="14.25" customHeight="1">
      <c r="A62" s="39">
        <v>7</v>
      </c>
      <c r="B62" s="13" t="s">
        <v>52</v>
      </c>
      <c r="C62" s="25">
        <v>204</v>
      </c>
      <c r="D62" s="27">
        <v>228</v>
      </c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4.25" customHeight="1">
      <c r="A63" s="39">
        <v>8</v>
      </c>
      <c r="B63" s="5" t="s">
        <v>53</v>
      </c>
      <c r="C63" s="25">
        <v>180</v>
      </c>
      <c r="D63" s="25">
        <v>225</v>
      </c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 ht="14.25" customHeight="1">
      <c r="A64" s="39">
        <v>9</v>
      </c>
      <c r="B64" s="12" t="s">
        <v>54</v>
      </c>
      <c r="C64" s="25">
        <v>135</v>
      </c>
      <c r="D64" s="27">
        <v>135</v>
      </c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ht="14.25" customHeight="1">
      <c r="A65" s="16"/>
      <c r="B65" s="13" t="s">
        <v>55</v>
      </c>
      <c r="C65" s="25">
        <v>200</v>
      </c>
      <c r="D65" s="26">
        <v>218</v>
      </c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ht="14.25" customHeight="1">
      <c r="A66" s="16"/>
      <c r="B66" s="13" t="s">
        <v>56</v>
      </c>
      <c r="C66" s="25">
        <v>386</v>
      </c>
      <c r="D66" s="26">
        <v>386</v>
      </c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 ht="14.25" customHeight="1">
      <c r="A67" s="16"/>
      <c r="B67" s="15" t="s">
        <v>77</v>
      </c>
      <c r="C67" s="25">
        <f>SUM(C56:C66)</f>
        <v>15312</v>
      </c>
      <c r="D67" s="25">
        <f>SUM(D56:D66)</f>
        <v>17891</v>
      </c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ht="14.25" customHeight="1">
      <c r="A68" s="16"/>
      <c r="B68" s="2" t="s">
        <v>13</v>
      </c>
      <c r="C68" s="30">
        <v>15312</v>
      </c>
      <c r="D68" s="33">
        <v>17891</v>
      </c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ht="14.25" customHeight="1">
      <c r="A69" s="16"/>
      <c r="B69" s="5"/>
      <c r="C69" s="5"/>
      <c r="D69" s="10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1:14" ht="14.25" customHeight="1">
      <c r="A70" s="45" t="s">
        <v>57</v>
      </c>
      <c r="B70" s="45"/>
      <c r="C70" s="5"/>
      <c r="D70" s="10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4" ht="14.25" customHeight="1">
      <c r="A71" s="39">
        <v>1</v>
      </c>
      <c r="B71" s="5" t="s">
        <v>58</v>
      </c>
      <c r="C71" s="25">
        <v>82060</v>
      </c>
      <c r="D71" s="26">
        <v>89077</v>
      </c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ht="14.25" customHeight="1">
      <c r="A72" s="39">
        <v>2</v>
      </c>
      <c r="B72" s="13" t="s">
        <v>59</v>
      </c>
      <c r="C72" s="25">
        <v>11898</v>
      </c>
      <c r="D72" s="27">
        <v>12239</v>
      </c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ht="14.25" customHeight="1">
      <c r="A73" s="39">
        <v>3</v>
      </c>
      <c r="B73" s="12" t="s">
        <v>60</v>
      </c>
      <c r="C73" s="25">
        <v>3527</v>
      </c>
      <c r="D73" s="25">
        <v>4005</v>
      </c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ht="14.25" customHeight="1">
      <c r="A74" s="16"/>
      <c r="B74" s="24" t="s">
        <v>77</v>
      </c>
      <c r="C74" s="25">
        <f>SUM(C71:C73)</f>
        <v>97485</v>
      </c>
      <c r="D74" s="25">
        <f>SUM(D71:D73)</f>
        <v>105321</v>
      </c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4" ht="14.25" customHeight="1">
      <c r="A75" s="16"/>
      <c r="B75" s="2" t="s">
        <v>13</v>
      </c>
      <c r="C75" s="30">
        <v>97485</v>
      </c>
      <c r="D75" s="33">
        <v>105321</v>
      </c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ht="14.25" customHeight="1">
      <c r="A76" s="16"/>
      <c r="B76" s="5"/>
      <c r="C76" s="5"/>
      <c r="D76" s="10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 ht="14.25" customHeight="1">
      <c r="A77" s="45" t="s">
        <v>61</v>
      </c>
      <c r="B77" s="45"/>
      <c r="C77" s="5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4" ht="14.25" customHeight="1">
      <c r="A78" s="39">
        <v>1</v>
      </c>
      <c r="B78" s="13" t="s">
        <v>62</v>
      </c>
      <c r="C78" s="6">
        <v>4312</v>
      </c>
      <c r="D78" s="6">
        <v>4557</v>
      </c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4" ht="14.25" customHeight="1">
      <c r="A79" s="39">
        <v>2</v>
      </c>
      <c r="B79" s="12" t="s">
        <v>63</v>
      </c>
      <c r="C79" s="6">
        <v>623</v>
      </c>
      <c r="D79" s="8">
        <v>623</v>
      </c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 ht="14.25" customHeight="1">
      <c r="A80" s="16"/>
      <c r="B80" s="12" t="s">
        <v>64</v>
      </c>
      <c r="C80" s="6">
        <v>13</v>
      </c>
      <c r="D80" s="9">
        <v>13</v>
      </c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ht="14.25" customHeight="1">
      <c r="A81" s="16"/>
      <c r="B81" s="24" t="s">
        <v>77</v>
      </c>
      <c r="C81" s="6">
        <f>SUM(C78:C80)</f>
        <v>4948</v>
      </c>
      <c r="D81" s="6">
        <f>SUM(D78:D80)</f>
        <v>5193</v>
      </c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ht="14.25" customHeight="1">
      <c r="A82" s="16"/>
      <c r="B82" s="2" t="s">
        <v>13</v>
      </c>
      <c r="C82" s="11">
        <v>4948</v>
      </c>
      <c r="D82" s="34">
        <v>5193</v>
      </c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ht="14.25" customHeight="1">
      <c r="A83" s="16"/>
      <c r="B83" s="19"/>
      <c r="C83" s="6"/>
      <c r="D83" s="14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 ht="14.25" customHeight="1">
      <c r="A84" s="47" t="s">
        <v>77</v>
      </c>
      <c r="B84" s="47"/>
      <c r="C84" s="35">
        <f>C14+C29+C53+C68+C75+C82</f>
        <v>487279</v>
      </c>
      <c r="D84" s="35">
        <f>D14+D29+D53+D68+D75+D82</f>
        <v>539123</v>
      </c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ht="14.25" customHeight="1">
      <c r="A85" s="48" t="s">
        <v>65</v>
      </c>
      <c r="B85" s="48"/>
      <c r="C85" s="35">
        <v>487279</v>
      </c>
      <c r="D85" s="36">
        <v>539123</v>
      </c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ht="14.25" customHeight="1">
      <c r="A86" s="5"/>
      <c r="B86" s="5"/>
      <c r="C86" s="5"/>
      <c r="D86" s="11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 ht="14.25" customHeight="1">
      <c r="A87" s="5"/>
      <c r="B87" s="6" t="s">
        <v>66</v>
      </c>
      <c r="C87" s="49" t="s">
        <v>67</v>
      </c>
      <c r="D87" s="11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1:14" s="1" customFormat="1" ht="14.25" customHeight="1">
      <c r="A88" s="5"/>
      <c r="B88" s="6"/>
      <c r="C88" s="42"/>
      <c r="D88" s="11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ht="32.25" customHeight="1">
      <c r="A89" s="18" t="s">
        <v>78</v>
      </c>
      <c r="B89" s="44" t="s">
        <v>79</v>
      </c>
      <c r="C89" s="44"/>
      <c r="D89" s="44"/>
      <c r="E89" s="44"/>
      <c r="F89" s="44"/>
      <c r="G89" s="44"/>
      <c r="H89" s="44"/>
      <c r="I89" s="44"/>
      <c r="J89" s="7"/>
      <c r="K89" s="7"/>
      <c r="L89" s="7"/>
      <c r="M89" s="7"/>
      <c r="N89" s="7"/>
    </row>
    <row r="90" spans="1:14" ht="13.5" customHeight="1">
      <c r="A90" s="39">
        <v>1</v>
      </c>
      <c r="B90" s="7" t="s">
        <v>68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 ht="13.5" customHeight="1">
      <c r="A91" s="39">
        <v>2</v>
      </c>
      <c r="B91" s="7" t="s">
        <v>69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ht="13.5" customHeight="1">
      <c r="A92" s="39">
        <v>3</v>
      </c>
      <c r="B92" s="7" t="s">
        <v>70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1:14" ht="13.5" customHeight="1">
      <c r="A93" s="39">
        <v>4</v>
      </c>
      <c r="B93" s="38" t="s">
        <v>71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1:14" ht="13.5" customHeight="1">
      <c r="A94" s="39">
        <v>5</v>
      </c>
      <c r="B94" s="7" t="s">
        <v>72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 ht="13.5" customHeight="1">
      <c r="A95" s="39">
        <v>6</v>
      </c>
      <c r="B95" s="7" t="s">
        <v>73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1:14" ht="13.5" customHeight="1"/>
  </sheetData>
  <mergeCells count="10">
    <mergeCell ref="A70:B70"/>
    <mergeCell ref="A77:B77"/>
    <mergeCell ref="A84:B84"/>
    <mergeCell ref="A85:B85"/>
    <mergeCell ref="B89:I89"/>
    <mergeCell ref="A4:B4"/>
    <mergeCell ref="A5:B5"/>
    <mergeCell ref="A16:B16"/>
    <mergeCell ref="A31:B31"/>
    <mergeCell ref="A55:B55"/>
  </mergeCells>
  <hyperlinks>
    <hyperlink ref="C87" r:id="rId1"/>
  </hyperlinks>
  <pageMargins left="0.7" right="0.7" top="0.75" bottom="0.75" header="0.3" footer="0.3"/>
  <pageSetup paperSize="9" fitToWidth="0" orientation="portrait" r:id="rId2"/>
  <extLst>
    <ext uri="smNativeData">
      <pm:sheetPrefs xmlns:pm="smNativeData" day="153778993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Zeitreihe</vt:lpstr>
      <vt:lpstr>Regionen-Länder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Online2PDF.com</dc:creator>
  <cp:keywords/>
  <dc:description/>
  <cp:lastModifiedBy>Ziegeldorf</cp:lastModifiedBy>
  <cp:revision>0</cp:revision>
  <dcterms:created xsi:type="dcterms:W3CDTF">2018-09-23T18:14:42Z</dcterms:created>
  <dcterms:modified xsi:type="dcterms:W3CDTF">2018-09-24T12:00:25Z</dcterms:modified>
</cp:coreProperties>
</file>