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1990" windowHeight="10260" activeTab="3"/>
  </bookViews>
  <sheets>
    <sheet name="sortiert 2018" sheetId="1" r:id="rId1"/>
    <sheet name="sortiert 2030" sheetId="2" r:id="rId2"/>
    <sheet name="Erdteile gegliedert" sheetId="3" r:id="rId3"/>
    <sheet name="Meeresnaehe" sheetId="4" r:id="rId4"/>
  </sheets>
  <calcPr calcId="125725" fullPrecision="0"/>
  <extLst>
    <ext uri="smNativeData">
      <pm:revision xmlns:pm="smNativeData" day="1531825748" val="768" rev="120"/>
      <pm:docPrefs xmlns:pm="smNativeData" id="1531825748" fixedDigits="0" showNotice="1" showFrameBounds="1" autoChart="1" recalcOnPrint="1" recalcOnCopy="1" compatTextArt="1" keepXLPalette="1" tab="567" useDefinedPrintRange="1" printArea="currentSheet"/>
      <pm:compatibility xmlns:pm="smNativeData" id="1531825748" overlapCells="1"/>
      <pm:defCurrency xmlns:pm="smNativeData" id="1531825748"/>
      <pm:sortOptions xmlns:pm="smNativeData" id="1531825748">
        <pm:column colId="2" sortType="descending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</pm:sortOptions>
    </ext>
  </extLst>
</workbook>
</file>

<file path=xl/calcChain.xml><?xml version="1.0" encoding="utf-8"?>
<calcChain xmlns="http://schemas.openxmlformats.org/spreadsheetml/2006/main">
  <c r="G54" i="4"/>
  <c r="G52"/>
  <c r="G53"/>
  <c r="C51"/>
  <c r="B51"/>
  <c r="D49"/>
  <c r="D41"/>
  <c r="D43"/>
  <c r="D44"/>
  <c r="D45"/>
  <c r="D50"/>
  <c r="D46"/>
  <c r="D47"/>
  <c r="D35"/>
  <c r="D40"/>
  <c r="D48"/>
  <c r="D39"/>
  <c r="D36"/>
  <c r="D37"/>
  <c r="D42"/>
  <c r="D31"/>
  <c r="D30"/>
  <c r="D38"/>
  <c r="D26"/>
  <c r="D32"/>
  <c r="D27"/>
  <c r="D29"/>
  <c r="D34"/>
  <c r="D20"/>
  <c r="D24"/>
  <c r="D33"/>
  <c r="D22"/>
  <c r="D23"/>
  <c r="D17"/>
  <c r="D21"/>
  <c r="D18"/>
  <c r="D19"/>
  <c r="D25"/>
  <c r="D28"/>
  <c r="D11"/>
  <c r="D12"/>
  <c r="D15"/>
  <c r="D14"/>
  <c r="D13"/>
  <c r="D16"/>
  <c r="D10"/>
  <c r="D8"/>
  <c r="D9"/>
  <c r="J54" i="3"/>
  <c r="I54"/>
  <c r="H54"/>
  <c r="G54"/>
  <c r="F54"/>
  <c r="J53"/>
  <c r="I53"/>
  <c r="H53"/>
  <c r="G53"/>
  <c r="F53"/>
  <c r="D46"/>
  <c r="D51"/>
  <c r="D41"/>
  <c r="D44"/>
  <c r="D45"/>
  <c r="D47"/>
  <c r="D48"/>
  <c r="D49"/>
  <c r="D37"/>
  <c r="D50"/>
  <c r="D42"/>
  <c r="D40"/>
  <c r="D34"/>
  <c r="D38"/>
  <c r="D39"/>
  <c r="D43"/>
  <c r="D29"/>
  <c r="D26"/>
  <c r="D32"/>
  <c r="D36"/>
  <c r="D35"/>
  <c r="D30"/>
  <c r="D18"/>
  <c r="D31"/>
  <c r="D33"/>
  <c r="D19"/>
  <c r="D27"/>
  <c r="D24"/>
  <c r="D25"/>
  <c r="D22"/>
  <c r="D28"/>
  <c r="D20"/>
  <c r="D21"/>
  <c r="D23"/>
  <c r="D12"/>
  <c r="D15"/>
  <c r="D14"/>
  <c r="D13"/>
  <c r="D16"/>
  <c r="D17"/>
  <c r="D11"/>
  <c r="D9"/>
  <c r="D10"/>
  <c r="D50" i="2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50" i="1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L54" i="3" l="1"/>
  <c r="L53"/>
</calcChain>
</file>

<file path=xl/sharedStrings.xml><?xml version="1.0" encoding="utf-8"?>
<sst xmlns="http://schemas.openxmlformats.org/spreadsheetml/2006/main" count="610" uniqueCount="114">
  <si>
    <t>Ballungsraum</t>
  </si>
  <si>
    <t>Änderung</t>
  </si>
  <si>
    <t>Land</t>
  </si>
  <si>
    <t>Asien</t>
  </si>
  <si>
    <t>Japan</t>
  </si>
  <si>
    <t>Indien</t>
  </si>
  <si>
    <t>Shanghai</t>
  </si>
  <si>
    <t>China</t>
  </si>
  <si>
    <t>São Paulo</t>
  </si>
  <si>
    <t>Brasilien</t>
  </si>
  <si>
    <t>Lateinamerika</t>
  </si>
  <si>
    <t>Mexiko City</t>
  </si>
  <si>
    <t>Mexiko</t>
  </si>
  <si>
    <t>Kairo</t>
  </si>
  <si>
    <t>Ägypten</t>
  </si>
  <si>
    <t>Afrika</t>
  </si>
  <si>
    <t>Mumbai</t>
  </si>
  <si>
    <t>Beijing</t>
  </si>
  <si>
    <t>Dhaka</t>
  </si>
  <si>
    <t>Bangladesch</t>
  </si>
  <si>
    <t>Osaka</t>
  </si>
  <si>
    <t>New York</t>
  </si>
  <si>
    <t>USA</t>
  </si>
  <si>
    <t>Nordamerika</t>
  </si>
  <si>
    <t>Karachi</t>
  </si>
  <si>
    <t>Pakistan</t>
  </si>
  <si>
    <t>Buenos Aires</t>
  </si>
  <si>
    <t>Argentinien</t>
  </si>
  <si>
    <t>Chongqing</t>
  </si>
  <si>
    <t>Istanbul</t>
  </si>
  <si>
    <t>Türkei</t>
  </si>
  <si>
    <t>Europa</t>
  </si>
  <si>
    <t>Kalkutta</t>
  </si>
  <si>
    <t>Manila</t>
  </si>
  <si>
    <t>Philippinen</t>
  </si>
  <si>
    <t>Lagos</t>
  </si>
  <si>
    <t>Nigeria</t>
  </si>
  <si>
    <t>Rio de Janeiro</t>
  </si>
  <si>
    <t>Tianjin</t>
  </si>
  <si>
    <t>Kinshasa</t>
  </si>
  <si>
    <t>DR Kongo</t>
  </si>
  <si>
    <t>Guangzhou</t>
  </si>
  <si>
    <t>Los Angeles</t>
  </si>
  <si>
    <t>Moskau</t>
  </si>
  <si>
    <t>Russland</t>
  </si>
  <si>
    <t>Shenzhen</t>
  </si>
  <si>
    <t>Lahore</t>
  </si>
  <si>
    <t>Bangalore</t>
  </si>
  <si>
    <t>Paris</t>
  </si>
  <si>
    <t>Frankreich</t>
  </si>
  <si>
    <t>Bogotá</t>
  </si>
  <si>
    <t>Kolumbien</t>
  </si>
  <si>
    <t>Jakarta</t>
  </si>
  <si>
    <t>Indonesien</t>
  </si>
  <si>
    <t>Madras</t>
  </si>
  <si>
    <t>Lima</t>
  </si>
  <si>
    <t>Peru</t>
  </si>
  <si>
    <t>Bangkok</t>
  </si>
  <si>
    <t>Thailand</t>
  </si>
  <si>
    <t>Seoul</t>
  </si>
  <si>
    <t>Südkorea</t>
  </si>
  <si>
    <t>Hyderabad</t>
  </si>
  <si>
    <t>London</t>
  </si>
  <si>
    <t>Großbritannien</t>
  </si>
  <si>
    <t>Iran</t>
  </si>
  <si>
    <t>Chengdu</t>
  </si>
  <si>
    <t>Nanjing, Jiangsu</t>
  </si>
  <si>
    <t>Ho Chi Minh City</t>
  </si>
  <si>
    <t>Vietnam</t>
  </si>
  <si>
    <t>Luanda</t>
  </si>
  <si>
    <t>Angola</t>
  </si>
  <si>
    <t>Ahmadabad</t>
  </si>
  <si>
    <t>Tansania</t>
  </si>
  <si>
    <t>Mexico City</t>
  </si>
  <si>
    <t>Anzahl 2018</t>
  </si>
  <si>
    <t>Anzahl 2030</t>
  </si>
  <si>
    <t>Summe</t>
  </si>
  <si>
    <t>Erdteil</t>
  </si>
  <si>
    <t>Stand: Mitte 2018; Bevölkerungszahl in Millionen (Mio.);     Änderung 2018 bis 2030 in %.</t>
  </si>
  <si>
    <t>2018
Mio</t>
  </si>
  <si>
    <t>2030
Mio</t>
  </si>
  <si>
    <t>Änderung
%</t>
  </si>
  <si>
    <t>Quelle:   World Urbanization Prospects 2018</t>
  </si>
  <si>
    <t>Städte weltweit mit mehr als 10 Millionen Einwohnern</t>
  </si>
  <si>
    <t>Erdteile</t>
  </si>
  <si>
    <t>Daressalam</t>
  </si>
  <si>
    <t>Bevölkerungszahl in Millionen (Mio.);     Änderung 2018 bis 2030 in %.</t>
  </si>
  <si>
    <t>Stand: Mitte 2018</t>
  </si>
  <si>
    <t>Stand: Mitte 2018, Prognose 2030</t>
  </si>
  <si>
    <t>Delhi</t>
  </si>
  <si>
    <t>Tokio</t>
  </si>
  <si>
    <t>Teheran</t>
  </si>
  <si>
    <t>Bevölkerungszahl in Millionen (Mio.);     Änderung 2018 bis 2030 in %,   sortiert bzgl. Spalte "2030"</t>
  </si>
  <si>
    <t>Änderung 
%</t>
  </si>
  <si>
    <t>Meeresnähe</t>
  </si>
  <si>
    <t>ja</t>
  </si>
  <si>
    <t>nein</t>
  </si>
  <si>
    <t>Mexiko-Stadt</t>
  </si>
  <si>
    <t>Peking</t>
  </si>
  <si>
    <t>New York City</t>
  </si>
  <si>
    <t>Karatschi</t>
  </si>
  <si>
    <t>ja, über Fluss</t>
  </si>
  <si>
    <t>Meeresspiegel</t>
  </si>
  <si>
    <t>Spalten G,H:</t>
  </si>
  <si>
    <t>Daten aus Wikipedia</t>
  </si>
  <si>
    <t>gefährdet*</t>
  </si>
  <si>
    <t>Hinweis zu Spalten G,H</t>
  </si>
  <si>
    <t>Diese Spalten wurden ergänzt, um die Gefährdung durch einen steigenden Meeresspiegel festzustellen</t>
  </si>
  <si>
    <t>Ho-Chi-Minh-Stadt</t>
  </si>
  <si>
    <t>Summe oben</t>
  </si>
  <si>
    <t>Stand: Mitte 2018; Bevölkerungszahl in Tausend;     Änderung 2018 bis 2030 in %.</t>
  </si>
  <si>
    <t>Anzahl: ja, über Fluss</t>
  </si>
  <si>
    <t>Anzahl: ja</t>
  </si>
  <si>
    <t>Höhe*</t>
  </si>
</sst>
</file>

<file path=xl/styles.xml><?xml version="1.0" encoding="utf-8"?>
<styleSheet xmlns="http://schemas.openxmlformats.org/spreadsheetml/2006/main">
  <numFmts count="3">
    <numFmt numFmtId="164" formatCode="#\ ###\ ###\ ##0;\-#\ ###\ ###\ ##0;0"/>
    <numFmt numFmtId="165" formatCode="#\ ###\ ###\ ##0.0;\-#\ ###\ ###\ ##0.0;0.0"/>
    <numFmt numFmtId="166" formatCode="0.0_ ;[Red]\-0.0\ "/>
  </numFmts>
  <fonts count="23">
    <font>
      <sz val="10"/>
      <color rgb="FF000000"/>
      <name val="Arial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8"/>
      <color rgb="FFFF0000"/>
      <name val="Calibri"/>
      <family val="2"/>
    </font>
    <font>
      <b/>
      <sz val="8"/>
      <color rgb="FFFF9900"/>
      <name val="Calibri"/>
      <family val="2"/>
    </font>
    <font>
      <sz val="8"/>
      <color rgb="FFFF9900"/>
      <name val="Calibri"/>
      <family val="2"/>
    </font>
    <font>
      <sz val="8"/>
      <color rgb="FF333399"/>
      <name val="Calibri"/>
      <family val="2"/>
    </font>
    <font>
      <sz val="8"/>
      <color rgb="FF7F007F"/>
      <name val="Calibri"/>
      <family val="2"/>
    </font>
    <font>
      <sz val="8"/>
      <color rgb="FF993300"/>
      <name val="Calibri"/>
      <family val="2"/>
    </font>
    <font>
      <sz val="8"/>
      <color rgb="FF007F00"/>
      <name val="Calibri"/>
      <family val="2"/>
    </font>
    <font>
      <b/>
      <sz val="8"/>
      <color rgb="FF333333"/>
      <name val="Calibri"/>
      <family val="2"/>
    </font>
    <font>
      <i/>
      <sz val="8"/>
      <color rgb="FF7F7F7F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8"/>
      <color rgb="FF000000"/>
      <name val="Calibri"/>
      <family val="2"/>
    </font>
    <font>
      <b/>
      <sz val="8"/>
      <color rgb="FFFFFFFF"/>
      <name val="Calibri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99999"/>
        <bgColor rgb="FFFFFFFF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99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1"/>
    <xf numFmtId="0" fontId="1" fillId="3" borderId="2"/>
    <xf numFmtId="0" fontId="1" fillId="4" borderId="3"/>
    <xf numFmtId="0" fontId="1" fillId="5" borderId="4"/>
    <xf numFmtId="0" fontId="1" fillId="6" borderId="5"/>
    <xf numFmtId="0" fontId="1" fillId="7" borderId="6"/>
    <xf numFmtId="0" fontId="1" fillId="8" borderId="7"/>
    <xf numFmtId="0" fontId="1" fillId="9" borderId="8"/>
    <xf numFmtId="0" fontId="1" fillId="10" borderId="9"/>
    <xf numFmtId="0" fontId="1" fillId="5" borderId="4"/>
    <xf numFmtId="0" fontId="1" fillId="8" borderId="7"/>
    <xf numFmtId="0" fontId="1" fillId="11" borderId="10"/>
    <xf numFmtId="0" fontId="2" fillId="12" borderId="11"/>
    <xf numFmtId="0" fontId="2" fillId="9" borderId="8"/>
    <xf numFmtId="0" fontId="2" fillId="10" borderId="9"/>
    <xf numFmtId="0" fontId="2" fillId="13" borderId="12"/>
    <xf numFmtId="0" fontId="2" fillId="14" borderId="13"/>
    <xf numFmtId="0" fontId="2" fillId="15" borderId="14"/>
    <xf numFmtId="0" fontId="2" fillId="16" borderId="15"/>
    <xf numFmtId="0" fontId="2" fillId="17" borderId="16"/>
    <xf numFmtId="0" fontId="2" fillId="18" borderId="17"/>
    <xf numFmtId="0" fontId="2" fillId="13" borderId="12"/>
    <xf numFmtId="0" fontId="2" fillId="14" borderId="13"/>
    <xf numFmtId="0" fontId="2" fillId="19" borderId="18"/>
    <xf numFmtId="0" fontId="3" fillId="0" borderId="0"/>
    <xf numFmtId="0" fontId="4" fillId="20" borderId="19"/>
    <xf numFmtId="0" fontId="5" fillId="21" borderId="20"/>
    <xf numFmtId="0" fontId="6" fillId="22" borderId="21"/>
    <xf numFmtId="0" fontId="7" fillId="3" borderId="2"/>
    <xf numFmtId="0" fontId="8" fillId="23" borderId="22"/>
    <xf numFmtId="0" fontId="1" fillId="24" borderId="23"/>
    <xf numFmtId="0" fontId="9" fillId="4" borderId="3"/>
    <xf numFmtId="0" fontId="10" fillId="25" borderId="24"/>
    <xf numFmtId="0" fontId="11" fillId="0" borderId="0"/>
    <xf numFmtId="0" fontId="12" fillId="0" borderId="0"/>
    <xf numFmtId="0" fontId="13" fillId="26" borderId="25"/>
    <xf numFmtId="0" fontId="14" fillId="27" borderId="26"/>
    <xf numFmtId="0" fontId="15" fillId="28" borderId="27"/>
    <xf numFmtId="0" fontId="15" fillId="0" borderId="0"/>
    <xf numFmtId="0" fontId="16" fillId="29" borderId="28"/>
    <xf numFmtId="0" fontId="17" fillId="30" borderId="29"/>
    <xf numFmtId="0" fontId="21" fillId="0" borderId="0" applyNumberFormat="0" applyFill="0" applyBorder="0" applyAlignment="0" applyProtection="0">
      <alignment vertical="top"/>
      <protection locked="0"/>
    </xf>
  </cellStyleXfs>
  <cellXfs count="34">
    <xf numFmtId="0" fontId="1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right"/>
    </xf>
    <xf numFmtId="0" fontId="19" fillId="0" borderId="0" xfId="0" applyFont="1"/>
    <xf numFmtId="0" fontId="18" fillId="0" borderId="0" xfId="0" applyFont="1"/>
    <xf numFmtId="0" fontId="1" fillId="0" borderId="0" xfId="0" applyFont="1" applyAlignment="1">
      <alignment horizontal="right"/>
    </xf>
    <xf numFmtId="165" fontId="18" fillId="0" borderId="0" xfId="0" applyNumberFormat="1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0" fontId="21" fillId="0" borderId="0" xfId="42" applyAlignment="1" applyProtection="1">
      <alignment horizontal="left"/>
    </xf>
    <xf numFmtId="0" fontId="1" fillId="0" borderId="31" xfId="0" applyFont="1" applyBorder="1"/>
    <xf numFmtId="0" fontId="19" fillId="0" borderId="31" xfId="0" applyFont="1" applyBorder="1"/>
    <xf numFmtId="0" fontId="18" fillId="0" borderId="31" xfId="0" applyFont="1" applyBorder="1" applyAlignment="1">
      <alignment horizontal="left" wrapText="1"/>
    </xf>
    <xf numFmtId="164" fontId="18" fillId="0" borderId="31" xfId="0" applyNumberFormat="1" applyFont="1" applyBorder="1" applyAlignment="1">
      <alignment horizontal="right"/>
    </xf>
    <xf numFmtId="0" fontId="18" fillId="0" borderId="31" xfId="0" applyFont="1" applyBorder="1" applyAlignment="1">
      <alignment horizontal="left"/>
    </xf>
    <xf numFmtId="0" fontId="18" fillId="0" borderId="31" xfId="0" applyFont="1" applyBorder="1" applyAlignment="1">
      <alignment horizontal="center"/>
    </xf>
    <xf numFmtId="0" fontId="21" fillId="0" borderId="0" xfId="42" applyAlignment="1" applyProtection="1">
      <alignment horizontal="left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31" xfId="0" applyNumberFormat="1" applyFont="1" applyBorder="1" applyAlignment="1">
      <alignment horizontal="right"/>
    </xf>
    <xf numFmtId="0" fontId="18" fillId="0" borderId="31" xfId="0" applyFont="1" applyBorder="1" applyAlignment="1">
      <alignment horizontal="center" wrapText="1"/>
    </xf>
    <xf numFmtId="0" fontId="21" fillId="0" borderId="0" xfId="42" applyAlignment="1" applyProtection="1">
      <alignment horizontal="left"/>
    </xf>
    <xf numFmtId="0" fontId="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" fillId="0" borderId="30" xfId="0" applyFont="1" applyBorder="1" applyAlignment="1">
      <alignment horizontal="left"/>
    </xf>
    <xf numFmtId="0" fontId="22" fillId="0" borderId="3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wrapText="1"/>
    </xf>
  </cellXfs>
  <cellStyles count="43">
    <cellStyle name="20 % - Accent1" xfId="1"/>
    <cellStyle name="20 % - Accent2" xfId="2"/>
    <cellStyle name="20 % - Accent3" xfId="3"/>
    <cellStyle name="20 % - Accent4" xfId="4"/>
    <cellStyle name="20 % - Accent5" xfId="5"/>
    <cellStyle name="20 % - Accent6" xfId="6"/>
    <cellStyle name="40 % - Accent1" xfId="7"/>
    <cellStyle name="40 % - Accent2" xfId="8"/>
    <cellStyle name="40 % - Accent3" xfId="9"/>
    <cellStyle name="40 % - Accent4" xfId="10"/>
    <cellStyle name="40 % - Accent5" xfId="11"/>
    <cellStyle name="40 % - Accent6" xfId="12"/>
    <cellStyle name="60 % - Accent1" xfId="13"/>
    <cellStyle name="60 % - Accent2" xfId="14"/>
    <cellStyle name="60 % - Accent3" xfId="15"/>
    <cellStyle name="60 % - Accent4" xfId="16"/>
    <cellStyle name="60 % - Accent5" xfId="17"/>
    <cellStyle name="60 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Avertissement" xfId="25"/>
    <cellStyle name="Calcul" xfId="26"/>
    <cellStyle name="Cellule liée" xfId="27"/>
    <cellStyle name="Entrée" xfId="28"/>
    <cellStyle name="Hyperlink" xfId="42" builtinId="8"/>
    <cellStyle name="Insatisfaisant" xfId="29"/>
    <cellStyle name="Neutre" xfId="30"/>
    <cellStyle name="Note" xfId="31"/>
    <cellStyle name="Satisfaisant" xfId="32"/>
    <cellStyle name="Sortie" xfId="33"/>
    <cellStyle name="Standard" xfId="0" builtinId="0"/>
    <cellStyle name="Texte explicatif" xfId="34"/>
    <cellStyle name="Titre" xfId="35"/>
    <cellStyle name="Titre 1" xfId="36"/>
    <cellStyle name="Titre 2" xfId="37"/>
    <cellStyle name="Titre 3" xfId="38"/>
    <cellStyle name="Titre 4" xfId="39"/>
    <cellStyle name="Total" xfId="40"/>
    <cellStyle name="Vérification" xfId="41"/>
  </cellStyles>
  <dxfs count="0"/>
  <tableStyles count="0"/>
  <extLst>
    <ext uri="smNativeData">
      <pm:charStyles xmlns:pm="smNativeData" id="1531825748" count="1">
        <pm:charStyle name="Normal" fontId="0"/>
      </pm:charStyles>
      <pm:colors xmlns:pm="smNativeData" id="1531825748" count="28">
        <pm:color name="Immergrün" rgb="9999FF"/>
        <pm:color name="Pflaume" rgb="993366"/>
        <pm:color name="Elfenbein" rgb="FFFFCC"/>
        <pm:color name="Helles Zyan" rgb="CCFFFF"/>
        <pm:color name="Dunkelpurpur" rgb="660066"/>
        <pm:color name="Koralle" rgb="FF8080"/>
        <pm:color name="Meeresblau" rgb="0066CC"/>
        <pm:color name="Eisblau" rgb="CCCCFF"/>
        <pm:color name="Himmelblau" rgb="00CCFF"/>
        <pm:color name="Pastellgrün" rgb="CCFFCC"/>
        <pm:color name="Hellgelb" rgb="FFFF99"/>
        <pm:color name="Blassblau" rgb="99CCFF"/>
        <pm:color name="Helles Magenta" rgb="FF99CC"/>
        <pm:color name="Lavendel" rgb="CC99FF"/>
        <pm:color name="Gelbbraun" rgb="FFCC99"/>
        <pm:color name="Hellblau" rgb="3366FF"/>
        <pm:color name="Aquablau" rgb="33CCCC"/>
        <pm:color name="Gelbgrün" rgb="99CC00"/>
        <pm:color name="Gold" rgb="FFCC00"/>
        <pm:color name="Helles Orange" rgb="FF9900"/>
        <pm:color name="Orange" rgb="FF6600"/>
        <pm:color name="Blaugrau" rgb="666699"/>
        <pm:color name="Grünblau" rgb="003366"/>
        <pm:color name="Meeresgrün" rgb="339966"/>
        <pm:color name="Dunkelgrün 1" rgb="003300"/>
        <pm:color name="Olivgrün" rgb="333300"/>
        <pm:color name="Braun 1" rgb="993300"/>
        <pm:color name="Indigoblau" rgb="333399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a.un.org/unpd/wup/DataQuer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sa.un.org/unpd/wup/DataQuery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a.un.org/unpd/wup/DataQuery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a.un.org/unpd/wup/DataQue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opLeftCell="A22" workbookViewId="0">
      <selection activeCell="A45" sqref="A45"/>
    </sheetView>
  </sheetViews>
  <sheetFormatPr baseColWidth="10" defaultColWidth="9.140625" defaultRowHeight="11.25"/>
  <cols>
    <col min="1" max="1" width="16.28515625" customWidth="1"/>
    <col min="2" max="2" width="7.7109375" customWidth="1"/>
    <col min="3" max="3" width="8.7109375" customWidth="1"/>
    <col min="4" max="4" width="8.5703125" customWidth="1"/>
    <col min="5" max="5" width="11.5703125" customWidth="1"/>
    <col min="6" max="6" width="11.85546875" customWidth="1"/>
    <col min="7" max="7" width="13.5703125" customWidth="1"/>
    <col min="8" max="8" width="9.28515625" customWidth="1"/>
    <col min="9" max="9" width="13.5703125" customWidth="1"/>
    <col min="10" max="10" width="9.28515625" customWidth="1"/>
    <col min="11" max="11" width="3" customWidth="1"/>
    <col min="12" max="167" width="9.28515625" customWidth="1"/>
  </cols>
  <sheetData>
    <row r="1" spans="1:12" ht="15.75">
      <c r="A1" s="26" t="s">
        <v>83</v>
      </c>
      <c r="B1" s="26"/>
      <c r="C1" s="26"/>
      <c r="D1" s="26"/>
      <c r="E1" s="26"/>
      <c r="F1" s="26"/>
    </row>
    <row r="2" spans="1:12">
      <c r="A2" s="27"/>
      <c r="B2" s="27"/>
      <c r="C2" s="27"/>
      <c r="D2" s="27"/>
      <c r="E2" s="27"/>
      <c r="F2" s="27"/>
    </row>
    <row r="3" spans="1:12" ht="12">
      <c r="A3" s="28" t="s">
        <v>88</v>
      </c>
      <c r="B3" s="28"/>
      <c r="C3" s="28"/>
      <c r="D3" s="28"/>
      <c r="E3" s="28"/>
      <c r="F3" s="28"/>
    </row>
    <row r="4" spans="1:12" ht="12">
      <c r="A4" s="28" t="s">
        <v>86</v>
      </c>
      <c r="B4" s="28"/>
      <c r="C4" s="28"/>
      <c r="D4" s="28"/>
      <c r="E4" s="28"/>
      <c r="F4" s="28"/>
    </row>
    <row r="5" spans="1:12">
      <c r="A5" s="25"/>
      <c r="B5" s="25"/>
      <c r="C5" s="25"/>
      <c r="D5" s="25"/>
      <c r="E5" s="25"/>
      <c r="F5" s="25"/>
    </row>
    <row r="6" spans="1:12">
      <c r="A6" s="25"/>
      <c r="B6" s="25"/>
      <c r="C6" s="25"/>
      <c r="D6" s="25"/>
      <c r="E6" s="25"/>
      <c r="F6" s="25"/>
    </row>
    <row r="7" spans="1:12" ht="24">
      <c r="A7" s="5" t="s">
        <v>0</v>
      </c>
      <c r="B7" s="11" t="s">
        <v>79</v>
      </c>
      <c r="C7" s="11" t="s">
        <v>80</v>
      </c>
      <c r="D7" s="11" t="s">
        <v>81</v>
      </c>
      <c r="E7" s="11" t="s">
        <v>2</v>
      </c>
      <c r="F7" s="11" t="s">
        <v>77</v>
      </c>
      <c r="G7" s="4"/>
      <c r="H7" s="4"/>
      <c r="I7" s="4"/>
      <c r="J7" s="4"/>
    </row>
    <row r="8" spans="1:12" ht="12">
      <c r="A8" s="9" t="s">
        <v>90</v>
      </c>
      <c r="B8" s="3">
        <v>37468.302000000003</v>
      </c>
      <c r="C8" s="3">
        <v>36573.798999999999</v>
      </c>
      <c r="D8" s="7">
        <f t="shared" ref="D8:D50" si="0">100*(C8/B8-1)</f>
        <v>-2.4</v>
      </c>
      <c r="E8" s="10" t="s">
        <v>4</v>
      </c>
      <c r="F8" s="4" t="s">
        <v>3</v>
      </c>
      <c r="G8" s="4"/>
      <c r="H8" s="4"/>
      <c r="I8" s="4"/>
      <c r="J8" s="4"/>
      <c r="K8" s="4"/>
      <c r="L8" s="4"/>
    </row>
    <row r="9" spans="1:12" ht="12">
      <c r="A9" s="9" t="s">
        <v>89</v>
      </c>
      <c r="B9" s="3">
        <v>28513.682000000001</v>
      </c>
      <c r="C9" s="3">
        <v>38938.697</v>
      </c>
      <c r="D9" s="7">
        <f t="shared" si="0"/>
        <v>36.6</v>
      </c>
      <c r="E9" s="10" t="s">
        <v>5</v>
      </c>
      <c r="F9" s="4" t="s">
        <v>3</v>
      </c>
      <c r="G9" s="4"/>
      <c r="H9" s="4"/>
      <c r="I9" s="4"/>
      <c r="J9" s="4"/>
      <c r="K9" s="4"/>
      <c r="L9" s="4"/>
    </row>
    <row r="10" spans="1:12" ht="12">
      <c r="A10" s="1" t="s">
        <v>6</v>
      </c>
      <c r="B10" s="3">
        <v>25582.137999999999</v>
      </c>
      <c r="C10" s="3">
        <v>32869.264999999999</v>
      </c>
      <c r="D10" s="7">
        <f t="shared" si="0"/>
        <v>28.5</v>
      </c>
      <c r="E10" s="10" t="s">
        <v>7</v>
      </c>
      <c r="F10" s="4" t="s">
        <v>3</v>
      </c>
      <c r="G10" s="4"/>
      <c r="H10" s="4"/>
      <c r="I10" s="4"/>
      <c r="J10" s="4"/>
      <c r="K10" s="4"/>
      <c r="L10" s="4"/>
    </row>
    <row r="11" spans="1:12" ht="12">
      <c r="A11" s="1" t="s">
        <v>8</v>
      </c>
      <c r="B11" s="3">
        <v>21650.181</v>
      </c>
      <c r="C11" s="3">
        <v>23824.223000000002</v>
      </c>
      <c r="D11" s="7">
        <f t="shared" si="0"/>
        <v>10</v>
      </c>
      <c r="E11" s="10" t="s">
        <v>9</v>
      </c>
      <c r="F11" s="4" t="s">
        <v>10</v>
      </c>
      <c r="H11" s="4"/>
      <c r="I11" s="4"/>
      <c r="J11" s="4"/>
      <c r="K11" s="4"/>
      <c r="L11" s="4"/>
    </row>
    <row r="12" spans="1:12" ht="12">
      <c r="A12" s="1" t="s">
        <v>11</v>
      </c>
      <c r="B12" s="3">
        <v>21580.827000000001</v>
      </c>
      <c r="C12" s="3">
        <v>24110.598999999998</v>
      </c>
      <c r="D12" s="7">
        <f t="shared" si="0"/>
        <v>11.7</v>
      </c>
      <c r="E12" s="10" t="s">
        <v>12</v>
      </c>
      <c r="F12" s="4" t="s">
        <v>10</v>
      </c>
      <c r="H12" s="4"/>
      <c r="I12" s="4"/>
      <c r="J12" s="4"/>
      <c r="K12" s="4"/>
      <c r="L12" s="4"/>
    </row>
    <row r="13" spans="1:12" ht="12">
      <c r="A13" s="1" t="s">
        <v>13</v>
      </c>
      <c r="B13" s="3">
        <v>20076.002</v>
      </c>
      <c r="C13" s="3">
        <v>25516.696</v>
      </c>
      <c r="D13" s="7">
        <f t="shared" si="0"/>
        <v>27.1</v>
      </c>
      <c r="E13" s="10" t="s">
        <v>14</v>
      </c>
      <c r="F13" s="4" t="s">
        <v>15</v>
      </c>
      <c r="G13" s="4"/>
      <c r="I13" s="4"/>
      <c r="J13" s="4"/>
      <c r="K13" s="4"/>
      <c r="L13" s="4"/>
    </row>
    <row r="14" spans="1:12" ht="12">
      <c r="A14" s="1" t="s">
        <v>16</v>
      </c>
      <c r="B14" s="3">
        <v>19979.955000000002</v>
      </c>
      <c r="C14" s="3">
        <v>24572.45</v>
      </c>
      <c r="D14" s="7">
        <f t="shared" si="0"/>
        <v>23</v>
      </c>
      <c r="E14" s="10" t="s">
        <v>5</v>
      </c>
      <c r="F14" s="4" t="s">
        <v>3</v>
      </c>
      <c r="G14" s="4"/>
      <c r="H14" s="4"/>
      <c r="I14" s="4"/>
      <c r="J14" s="4"/>
      <c r="K14" s="4"/>
      <c r="L14" s="4"/>
    </row>
    <row r="15" spans="1:12" ht="12">
      <c r="A15" s="1" t="s">
        <v>17</v>
      </c>
      <c r="B15" s="3">
        <v>19617.963</v>
      </c>
      <c r="C15" s="3">
        <v>24281.913</v>
      </c>
      <c r="D15" s="7">
        <f t="shared" si="0"/>
        <v>23.8</v>
      </c>
      <c r="E15" s="10" t="s">
        <v>7</v>
      </c>
      <c r="F15" s="4" t="s">
        <v>3</v>
      </c>
      <c r="G15" s="4"/>
      <c r="H15" s="4"/>
      <c r="I15" s="4"/>
      <c r="J15" s="4"/>
      <c r="K15" s="4"/>
      <c r="L15" s="4"/>
    </row>
    <row r="16" spans="1:12" ht="12">
      <c r="A16" s="1" t="s">
        <v>18</v>
      </c>
      <c r="B16" s="3">
        <v>19578.420999999998</v>
      </c>
      <c r="C16" s="3">
        <v>28075.66</v>
      </c>
      <c r="D16" s="7">
        <f t="shared" si="0"/>
        <v>43.4</v>
      </c>
      <c r="E16" s="10" t="s">
        <v>19</v>
      </c>
      <c r="F16" s="4" t="s">
        <v>3</v>
      </c>
      <c r="G16" s="4"/>
      <c r="H16" s="4"/>
      <c r="I16" s="4"/>
      <c r="J16" s="4"/>
      <c r="K16" s="4"/>
      <c r="L16" s="4"/>
    </row>
    <row r="17" spans="1:12" ht="12">
      <c r="A17" s="1" t="s">
        <v>20</v>
      </c>
      <c r="B17" s="3">
        <v>19281.187999999998</v>
      </c>
      <c r="C17" s="3">
        <v>18658.055</v>
      </c>
      <c r="D17" s="7">
        <f t="shared" si="0"/>
        <v>-3.2</v>
      </c>
      <c r="E17" s="10" t="s">
        <v>4</v>
      </c>
      <c r="F17" s="4" t="s">
        <v>3</v>
      </c>
      <c r="G17" s="4"/>
      <c r="H17" s="4"/>
      <c r="I17" s="4"/>
      <c r="J17" s="4"/>
      <c r="K17" s="4"/>
      <c r="L17" s="4"/>
    </row>
    <row r="18" spans="1:12" ht="12">
      <c r="A18" s="1" t="s">
        <v>21</v>
      </c>
      <c r="B18" s="3">
        <v>18819.361000000001</v>
      </c>
      <c r="C18" s="3">
        <v>19957.605</v>
      </c>
      <c r="D18" s="7">
        <f t="shared" si="0"/>
        <v>6</v>
      </c>
      <c r="E18" s="10" t="s">
        <v>22</v>
      </c>
      <c r="F18" s="4" t="s">
        <v>23</v>
      </c>
      <c r="G18" s="4"/>
      <c r="H18" s="4"/>
      <c r="J18" s="4"/>
      <c r="K18" s="4"/>
      <c r="L18" s="4"/>
    </row>
    <row r="19" spans="1:12" ht="12">
      <c r="A19" s="1" t="s">
        <v>24</v>
      </c>
      <c r="B19" s="3">
        <v>15400.223</v>
      </c>
      <c r="C19" s="3">
        <v>20431.848000000002</v>
      </c>
      <c r="D19" s="7">
        <f t="shared" si="0"/>
        <v>32.700000000000003</v>
      </c>
      <c r="E19" s="10" t="s">
        <v>25</v>
      </c>
      <c r="F19" s="4" t="s">
        <v>3</v>
      </c>
      <c r="G19" s="4"/>
      <c r="H19" s="4"/>
      <c r="I19" s="4"/>
      <c r="J19" s="4"/>
      <c r="K19" s="4"/>
      <c r="L19" s="4"/>
    </row>
    <row r="20" spans="1:12" ht="12">
      <c r="A20" s="1" t="s">
        <v>26</v>
      </c>
      <c r="B20" s="3">
        <v>14966.53</v>
      </c>
      <c r="C20" s="3">
        <v>16456.115000000002</v>
      </c>
      <c r="D20" s="7">
        <f t="shared" si="0"/>
        <v>10</v>
      </c>
      <c r="E20" s="10" t="s">
        <v>27</v>
      </c>
      <c r="F20" s="4" t="s">
        <v>10</v>
      </c>
      <c r="H20" s="4"/>
      <c r="I20" s="4"/>
      <c r="J20" s="4"/>
      <c r="K20" s="4"/>
      <c r="L20" s="4"/>
    </row>
    <row r="21" spans="1:12" ht="12">
      <c r="A21" s="1" t="s">
        <v>28</v>
      </c>
      <c r="B21" s="3">
        <v>14837.823</v>
      </c>
      <c r="C21" s="3">
        <v>19649.097000000002</v>
      </c>
      <c r="D21" s="7">
        <f t="shared" si="0"/>
        <v>32.4</v>
      </c>
      <c r="E21" s="10" t="s">
        <v>7</v>
      </c>
      <c r="F21" s="4" t="s">
        <v>3</v>
      </c>
      <c r="G21" s="4"/>
      <c r="H21" s="4"/>
      <c r="I21" s="4"/>
      <c r="J21" s="4"/>
      <c r="K21" s="4"/>
      <c r="L21" s="4"/>
    </row>
    <row r="22" spans="1:12" ht="12">
      <c r="A22" s="1" t="s">
        <v>29</v>
      </c>
      <c r="B22" s="3">
        <v>14750.771000000001</v>
      </c>
      <c r="C22" s="3">
        <v>17124.240000000002</v>
      </c>
      <c r="D22" s="7">
        <f t="shared" si="0"/>
        <v>16.100000000000001</v>
      </c>
      <c r="E22" s="10" t="s">
        <v>30</v>
      </c>
      <c r="F22" s="4" t="s">
        <v>31</v>
      </c>
      <c r="G22" s="4"/>
      <c r="H22" s="4"/>
      <c r="I22" s="4"/>
      <c r="K22" s="4"/>
      <c r="L22" s="4"/>
    </row>
    <row r="23" spans="1:12" ht="12">
      <c r="A23" s="1" t="s">
        <v>32</v>
      </c>
      <c r="B23" s="3">
        <v>14680.612999999999</v>
      </c>
      <c r="C23" s="3">
        <v>17583.603999999999</v>
      </c>
      <c r="D23" s="7">
        <f t="shared" si="0"/>
        <v>19.8</v>
      </c>
      <c r="E23" s="10" t="s">
        <v>5</v>
      </c>
      <c r="F23" s="4" t="s">
        <v>3</v>
      </c>
      <c r="G23" s="4"/>
      <c r="H23" s="4"/>
      <c r="I23" s="4"/>
      <c r="J23" s="4"/>
      <c r="K23" s="4"/>
      <c r="L23" s="4"/>
    </row>
    <row r="24" spans="1:12" ht="12">
      <c r="A24" s="1" t="s">
        <v>33</v>
      </c>
      <c r="B24" s="3">
        <v>13482.468000000001</v>
      </c>
      <c r="C24" s="3">
        <v>16841.34</v>
      </c>
      <c r="D24" s="7">
        <f t="shared" si="0"/>
        <v>24.9</v>
      </c>
      <c r="E24" s="10" t="s">
        <v>34</v>
      </c>
      <c r="F24" s="4" t="s">
        <v>3</v>
      </c>
      <c r="G24" s="4"/>
      <c r="H24" s="4"/>
      <c r="I24" s="4"/>
      <c r="J24" s="4"/>
      <c r="K24" s="4"/>
      <c r="L24" s="4"/>
    </row>
    <row r="25" spans="1:12" ht="12">
      <c r="A25" s="1" t="s">
        <v>35</v>
      </c>
      <c r="B25" s="3">
        <v>13463.421</v>
      </c>
      <c r="C25" s="3">
        <v>20600.155999999999</v>
      </c>
      <c r="D25" s="7">
        <f t="shared" si="0"/>
        <v>53</v>
      </c>
      <c r="E25" s="10" t="s">
        <v>36</v>
      </c>
      <c r="F25" s="4" t="s">
        <v>15</v>
      </c>
      <c r="G25" s="4"/>
      <c r="I25" s="4"/>
      <c r="J25" s="4"/>
      <c r="K25" s="4"/>
      <c r="L25" s="4"/>
    </row>
    <row r="26" spans="1:12" ht="12">
      <c r="A26" s="1" t="s">
        <v>37</v>
      </c>
      <c r="B26" s="3">
        <v>13293.172</v>
      </c>
      <c r="C26" s="3">
        <v>14408.259</v>
      </c>
      <c r="D26" s="7">
        <f t="shared" si="0"/>
        <v>8.4</v>
      </c>
      <c r="E26" s="10" t="s">
        <v>9</v>
      </c>
      <c r="F26" s="4" t="s">
        <v>10</v>
      </c>
      <c r="H26" s="4"/>
      <c r="I26" s="4"/>
      <c r="J26" s="4"/>
      <c r="K26" s="4"/>
      <c r="L26" s="4"/>
    </row>
    <row r="27" spans="1:12" ht="12">
      <c r="A27" s="1" t="s">
        <v>38</v>
      </c>
      <c r="B27" s="3">
        <v>13214.79</v>
      </c>
      <c r="C27" s="3">
        <v>15745.24</v>
      </c>
      <c r="D27" s="7">
        <f t="shared" si="0"/>
        <v>19.100000000000001</v>
      </c>
      <c r="E27" s="10" t="s">
        <v>7</v>
      </c>
      <c r="F27" s="4" t="s">
        <v>3</v>
      </c>
      <c r="G27" s="4"/>
      <c r="H27" s="4"/>
      <c r="I27" s="4"/>
      <c r="J27" s="4"/>
      <c r="K27" s="4"/>
      <c r="L27" s="4"/>
    </row>
    <row r="28" spans="1:12" ht="12">
      <c r="A28" s="1" t="s">
        <v>39</v>
      </c>
      <c r="B28" s="3">
        <v>13171.255999999999</v>
      </c>
      <c r="C28" s="3">
        <v>21914.342000000001</v>
      </c>
      <c r="D28" s="7">
        <f t="shared" si="0"/>
        <v>66.400000000000006</v>
      </c>
      <c r="E28" s="10" t="s">
        <v>40</v>
      </c>
      <c r="F28" s="4" t="s">
        <v>15</v>
      </c>
      <c r="G28" s="4"/>
      <c r="I28" s="4"/>
      <c r="J28" s="4"/>
      <c r="K28" s="4"/>
      <c r="L28" s="4"/>
    </row>
    <row r="29" spans="1:12" ht="12">
      <c r="A29" s="1" t="s">
        <v>41</v>
      </c>
      <c r="B29" s="3">
        <v>12638.305</v>
      </c>
      <c r="C29" s="3">
        <v>16024.165000000001</v>
      </c>
      <c r="D29" s="7">
        <f t="shared" si="0"/>
        <v>26.8</v>
      </c>
      <c r="E29" s="10" t="s">
        <v>7</v>
      </c>
      <c r="F29" s="4" t="s">
        <v>3</v>
      </c>
      <c r="G29" s="4"/>
      <c r="H29" s="4"/>
      <c r="I29" s="4"/>
      <c r="J29" s="4"/>
      <c r="K29" s="4"/>
      <c r="L29" s="4"/>
    </row>
    <row r="30" spans="1:12" ht="12">
      <c r="A30" s="1" t="s">
        <v>42</v>
      </c>
      <c r="B30" s="3">
        <v>12457.764999999999</v>
      </c>
      <c r="C30" s="3">
        <v>13209.244000000001</v>
      </c>
      <c r="D30" s="7">
        <f t="shared" si="0"/>
        <v>6</v>
      </c>
      <c r="E30" s="10" t="s">
        <v>22</v>
      </c>
      <c r="F30" s="4" t="s">
        <v>23</v>
      </c>
      <c r="G30" s="4"/>
      <c r="H30" s="4"/>
      <c r="J30" s="4"/>
      <c r="K30" s="4"/>
      <c r="L30" s="4"/>
    </row>
    <row r="31" spans="1:12" ht="12">
      <c r="A31" s="1" t="s">
        <v>43</v>
      </c>
      <c r="B31" s="3">
        <v>12409.737999999999</v>
      </c>
      <c r="C31" s="3">
        <v>12795.712</v>
      </c>
      <c r="D31" s="7">
        <f t="shared" si="0"/>
        <v>3.1</v>
      </c>
      <c r="E31" s="10" t="s">
        <v>44</v>
      </c>
      <c r="F31" s="4" t="s">
        <v>31</v>
      </c>
      <c r="G31" s="4"/>
      <c r="H31" s="4"/>
      <c r="I31" s="4"/>
      <c r="K31" s="4"/>
      <c r="L31" s="4"/>
    </row>
    <row r="32" spans="1:12" ht="12">
      <c r="A32" s="1" t="s">
        <v>45</v>
      </c>
      <c r="B32" s="3">
        <v>11907.835999999999</v>
      </c>
      <c r="C32" s="3">
        <v>14537.252</v>
      </c>
      <c r="D32" s="7">
        <f t="shared" si="0"/>
        <v>22.1</v>
      </c>
      <c r="E32" s="10" t="s">
        <v>7</v>
      </c>
      <c r="F32" s="4" t="s">
        <v>3</v>
      </c>
      <c r="G32" s="4"/>
      <c r="H32" s="4"/>
      <c r="I32" s="4"/>
      <c r="J32" s="4"/>
      <c r="K32" s="4"/>
      <c r="L32" s="4"/>
    </row>
    <row r="33" spans="1:12" ht="12">
      <c r="A33" s="1" t="s">
        <v>46</v>
      </c>
      <c r="B33" s="3">
        <v>11738.186</v>
      </c>
      <c r="C33" s="3">
        <v>16883.084999999999</v>
      </c>
      <c r="D33" s="7">
        <f t="shared" si="0"/>
        <v>43.8</v>
      </c>
      <c r="E33" s="10" t="s">
        <v>25</v>
      </c>
      <c r="F33" s="4" t="s">
        <v>3</v>
      </c>
      <c r="G33" s="4"/>
      <c r="H33" s="4"/>
      <c r="I33" s="4"/>
      <c r="J33" s="4"/>
      <c r="K33" s="4"/>
      <c r="L33" s="4"/>
    </row>
    <row r="34" spans="1:12" ht="12">
      <c r="A34" s="1" t="s">
        <v>47</v>
      </c>
      <c r="B34" s="3">
        <v>11440.03</v>
      </c>
      <c r="C34" s="3">
        <v>16226.825999999999</v>
      </c>
      <c r="D34" s="7">
        <f t="shared" si="0"/>
        <v>41.8</v>
      </c>
      <c r="E34" s="10" t="s">
        <v>5</v>
      </c>
      <c r="F34" s="4" t="s">
        <v>3</v>
      </c>
      <c r="G34" s="4"/>
      <c r="H34" s="4"/>
      <c r="I34" s="4"/>
      <c r="J34" s="4"/>
      <c r="K34" s="4"/>
      <c r="L34" s="4"/>
    </row>
    <row r="35" spans="1:12" ht="12">
      <c r="A35" s="1" t="s">
        <v>48</v>
      </c>
      <c r="B35" s="3">
        <v>10900.951999999999</v>
      </c>
      <c r="C35" s="3">
        <v>11709.788</v>
      </c>
      <c r="D35" s="7">
        <f t="shared" si="0"/>
        <v>7.4</v>
      </c>
      <c r="E35" s="10" t="s">
        <v>49</v>
      </c>
      <c r="F35" s="4" t="s">
        <v>31</v>
      </c>
      <c r="G35" s="4"/>
      <c r="H35" s="4"/>
      <c r="I35" s="4"/>
      <c r="K35" s="4"/>
      <c r="L35" s="4"/>
    </row>
    <row r="36" spans="1:12" ht="12">
      <c r="A36" s="1" t="s">
        <v>50</v>
      </c>
      <c r="B36" s="3">
        <v>10574.409</v>
      </c>
      <c r="C36" s="3">
        <v>12343.364</v>
      </c>
      <c r="D36" s="7">
        <f t="shared" si="0"/>
        <v>16.7</v>
      </c>
      <c r="E36" s="10" t="s">
        <v>51</v>
      </c>
      <c r="F36" s="4" t="s">
        <v>10</v>
      </c>
      <c r="H36" s="4"/>
      <c r="I36" s="4"/>
      <c r="J36" s="4"/>
      <c r="K36" s="4"/>
      <c r="L36" s="4"/>
    </row>
    <row r="37" spans="1:12" ht="12">
      <c r="A37" s="1" t="s">
        <v>52</v>
      </c>
      <c r="B37" s="3">
        <v>10516.927</v>
      </c>
      <c r="C37" s="3">
        <v>12686.755999999999</v>
      </c>
      <c r="D37" s="7">
        <f t="shared" si="0"/>
        <v>20.6</v>
      </c>
      <c r="E37" s="10" t="s">
        <v>53</v>
      </c>
      <c r="F37" s="4" t="s">
        <v>3</v>
      </c>
      <c r="G37" s="4"/>
      <c r="H37" s="4"/>
      <c r="I37" s="4"/>
      <c r="J37" s="4"/>
      <c r="K37" s="4"/>
      <c r="L37" s="4"/>
    </row>
    <row r="38" spans="1:12" ht="12">
      <c r="A38" s="1" t="s">
        <v>54</v>
      </c>
      <c r="B38" s="3">
        <v>10455.606</v>
      </c>
      <c r="C38" s="3">
        <v>13814.367</v>
      </c>
      <c r="D38" s="7">
        <f t="shared" si="0"/>
        <v>32.1</v>
      </c>
      <c r="E38" s="10" t="s">
        <v>5</v>
      </c>
      <c r="F38" s="4" t="s">
        <v>3</v>
      </c>
      <c r="G38" s="4"/>
      <c r="H38" s="4"/>
      <c r="I38" s="4"/>
      <c r="J38" s="4"/>
      <c r="K38" s="4"/>
      <c r="L38" s="4"/>
    </row>
    <row r="39" spans="1:12" ht="12">
      <c r="A39" s="1" t="s">
        <v>55</v>
      </c>
      <c r="B39" s="3">
        <v>10390.607</v>
      </c>
      <c r="C39" s="3">
        <v>12266.187</v>
      </c>
      <c r="D39" s="7">
        <f t="shared" si="0"/>
        <v>18.100000000000001</v>
      </c>
      <c r="E39" s="10" t="s">
        <v>56</v>
      </c>
      <c r="F39" s="4" t="s">
        <v>10</v>
      </c>
      <c r="H39" s="4"/>
      <c r="I39" s="4"/>
      <c r="J39" s="4"/>
      <c r="K39" s="4"/>
      <c r="L39" s="4"/>
    </row>
    <row r="40" spans="1:12" ht="12">
      <c r="A40" s="1" t="s">
        <v>57</v>
      </c>
      <c r="B40" s="3">
        <v>10156.316000000001</v>
      </c>
      <c r="C40" s="3">
        <v>12100.611999999999</v>
      </c>
      <c r="D40" s="7">
        <f t="shared" si="0"/>
        <v>19.100000000000001</v>
      </c>
      <c r="E40" s="10" t="s">
        <v>58</v>
      </c>
      <c r="F40" s="4" t="s">
        <v>3</v>
      </c>
      <c r="G40" s="4"/>
      <c r="H40" s="4"/>
      <c r="I40" s="4"/>
      <c r="J40" s="4"/>
      <c r="K40" s="4"/>
      <c r="L40" s="4"/>
    </row>
    <row r="41" spans="1:12" ht="12">
      <c r="A41" s="1" t="s">
        <v>59</v>
      </c>
      <c r="B41" s="3">
        <v>9963.4969999999994</v>
      </c>
      <c r="C41" s="3">
        <v>10163.143</v>
      </c>
      <c r="D41" s="7">
        <f t="shared" si="0"/>
        <v>2</v>
      </c>
      <c r="E41" s="10" t="s">
        <v>60</v>
      </c>
      <c r="F41" s="4" t="s">
        <v>3</v>
      </c>
      <c r="G41" s="4"/>
      <c r="H41" s="4"/>
      <c r="I41" s="4"/>
      <c r="J41" s="4"/>
      <c r="K41" s="4"/>
      <c r="L41" s="4"/>
    </row>
    <row r="42" spans="1:12" ht="12">
      <c r="A42" s="1" t="s">
        <v>61</v>
      </c>
      <c r="B42" s="3">
        <v>9481.6229999999996</v>
      </c>
      <c r="C42" s="3">
        <v>12713.924999999999</v>
      </c>
      <c r="D42" s="7">
        <f t="shared" si="0"/>
        <v>34.1</v>
      </c>
      <c r="E42" s="10" t="s">
        <v>5</v>
      </c>
      <c r="F42" s="4" t="s">
        <v>3</v>
      </c>
    </row>
    <row r="43" spans="1:12" ht="12">
      <c r="A43" s="1" t="s">
        <v>62</v>
      </c>
      <c r="B43" s="3">
        <v>9046.4850000000006</v>
      </c>
      <c r="C43" s="3">
        <v>10228.050999999999</v>
      </c>
      <c r="D43" s="7">
        <f t="shared" si="0"/>
        <v>13.1</v>
      </c>
      <c r="E43" s="10" t="s">
        <v>63</v>
      </c>
      <c r="F43" s="4" t="s">
        <v>31</v>
      </c>
    </row>
    <row r="44" spans="1:12" ht="12">
      <c r="A44" s="9" t="s">
        <v>91</v>
      </c>
      <c r="B44" s="3">
        <v>8895.9470000000001</v>
      </c>
      <c r="C44" s="3">
        <v>10239.785</v>
      </c>
      <c r="D44" s="7">
        <f t="shared" si="0"/>
        <v>15.1</v>
      </c>
      <c r="E44" s="10" t="s">
        <v>64</v>
      </c>
      <c r="F44" s="4" t="s">
        <v>3</v>
      </c>
    </row>
    <row r="45" spans="1:12" ht="12">
      <c r="A45" s="1" t="s">
        <v>65</v>
      </c>
      <c r="B45" s="3">
        <v>8813.4779999999992</v>
      </c>
      <c r="C45" s="3">
        <v>10728.078</v>
      </c>
      <c r="D45" s="7">
        <f t="shared" si="0"/>
        <v>21.7</v>
      </c>
      <c r="E45" s="10" t="s">
        <v>7</v>
      </c>
      <c r="F45" s="4" t="s">
        <v>3</v>
      </c>
    </row>
    <row r="46" spans="1:12" ht="12">
      <c r="A46" s="1" t="s">
        <v>66</v>
      </c>
      <c r="B46" s="3">
        <v>8244.6270000000004</v>
      </c>
      <c r="C46" s="3">
        <v>11011.085999999999</v>
      </c>
      <c r="D46" s="7">
        <f t="shared" si="0"/>
        <v>33.6</v>
      </c>
      <c r="E46" s="10" t="s">
        <v>7</v>
      </c>
      <c r="F46" s="4" t="s">
        <v>3</v>
      </c>
    </row>
    <row r="47" spans="1:12" ht="12">
      <c r="A47" s="1" t="s">
        <v>67</v>
      </c>
      <c r="B47" s="3">
        <v>8145.3609999999999</v>
      </c>
      <c r="C47" s="3">
        <v>11053.991</v>
      </c>
      <c r="D47" s="7">
        <f t="shared" si="0"/>
        <v>35.700000000000003</v>
      </c>
      <c r="E47" s="10" t="s">
        <v>68</v>
      </c>
      <c r="F47" s="4" t="s">
        <v>3</v>
      </c>
    </row>
    <row r="48" spans="1:12" ht="12">
      <c r="A48" s="1" t="s">
        <v>69</v>
      </c>
      <c r="B48" s="3">
        <v>7774.2</v>
      </c>
      <c r="C48" s="3">
        <v>12128.763999999999</v>
      </c>
      <c r="D48" s="7">
        <f t="shared" si="0"/>
        <v>56</v>
      </c>
      <c r="E48" s="10" t="s">
        <v>70</v>
      </c>
      <c r="F48" s="4" t="s">
        <v>15</v>
      </c>
    </row>
    <row r="49" spans="1:6" ht="12">
      <c r="A49" s="1" t="s">
        <v>71</v>
      </c>
      <c r="B49" s="3">
        <v>7680.9350000000004</v>
      </c>
      <c r="C49" s="3">
        <v>10147.703</v>
      </c>
      <c r="D49" s="7">
        <f t="shared" si="0"/>
        <v>32.1</v>
      </c>
      <c r="E49" s="10" t="s">
        <v>5</v>
      </c>
      <c r="F49" s="4" t="s">
        <v>3</v>
      </c>
    </row>
    <row r="50" spans="1:6" ht="12">
      <c r="A50" s="1" t="s">
        <v>85</v>
      </c>
      <c r="B50" s="3">
        <v>6047.6</v>
      </c>
      <c r="C50" s="3">
        <v>10788.522999999999</v>
      </c>
      <c r="D50" s="7">
        <f t="shared" si="0"/>
        <v>78.400000000000006</v>
      </c>
      <c r="E50" s="10" t="s">
        <v>72</v>
      </c>
      <c r="F50" s="4" t="s">
        <v>15</v>
      </c>
    </row>
    <row r="51" spans="1:6" ht="12">
      <c r="A51" s="1"/>
      <c r="B51" s="3"/>
      <c r="C51" s="3"/>
      <c r="D51" s="3"/>
      <c r="E51" s="2"/>
    </row>
    <row r="52" spans="1:6" ht="12">
      <c r="A52" s="1"/>
      <c r="B52" s="3"/>
      <c r="C52" s="3"/>
      <c r="D52" s="3"/>
      <c r="E52" s="2"/>
    </row>
    <row r="53" spans="1:6" ht="12.75">
      <c r="A53" s="24" t="s">
        <v>82</v>
      </c>
      <c r="B53" s="24"/>
      <c r="C53" s="24"/>
      <c r="D53" s="24"/>
      <c r="E53" s="24"/>
      <c r="F53" s="24"/>
    </row>
    <row r="54" spans="1:6">
      <c r="E54" s="6"/>
    </row>
  </sheetData>
  <sortState ref="A8:F50">
    <sortCondition descending="1" ref="B8:B50"/>
  </sortState>
  <mergeCells count="7">
    <mergeCell ref="A53:F53"/>
    <mergeCell ref="A6:F6"/>
    <mergeCell ref="A5:F5"/>
    <mergeCell ref="A1:F1"/>
    <mergeCell ref="A2:F2"/>
    <mergeCell ref="A3:F3"/>
    <mergeCell ref="A4:F4"/>
  </mergeCells>
  <hyperlinks>
    <hyperlink ref="A53:F53" r:id="rId1" display="Quelle:   World Urbanization Prospects 2018"/>
  </hyperlinks>
  <pageMargins left="0.69861099999999998" right="0.69861099999999998" top="0.75" bottom="0.75" header="0.3" footer="0.3"/>
  <pageSetup orientation="portrait" r:id="rId2"/>
  <extLst>
    <ext uri="smNativeData">
      <pm:sheetPrefs xmlns:pm="smNativeData" day="15318257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L54"/>
  <sheetViews>
    <sheetView workbookViewId="0">
      <selection activeCell="A48" sqref="A48"/>
    </sheetView>
  </sheetViews>
  <sheetFormatPr baseColWidth="10" defaultColWidth="9.140625" defaultRowHeight="11.25"/>
  <cols>
    <col min="1" max="1" width="18.140625" customWidth="1"/>
    <col min="2" max="2" width="11.7109375" customWidth="1"/>
    <col min="3" max="5" width="12.140625" customWidth="1"/>
    <col min="6" max="6" width="13.7109375" customWidth="1"/>
    <col min="7" max="7" width="13.5703125" customWidth="1"/>
    <col min="8" max="8" width="9.28515625" customWidth="1"/>
    <col min="9" max="9" width="13.5703125" customWidth="1"/>
    <col min="10" max="10" width="9.28515625" customWidth="1"/>
    <col min="11" max="11" width="3" customWidth="1"/>
    <col min="12" max="167" width="9.28515625" customWidth="1"/>
  </cols>
  <sheetData>
    <row r="1" spans="1:12" ht="15.75">
      <c r="A1" s="26" t="s">
        <v>83</v>
      </c>
      <c r="B1" s="26"/>
      <c r="C1" s="26"/>
      <c r="D1" s="26"/>
      <c r="E1" s="26"/>
      <c r="F1" s="26"/>
    </row>
    <row r="2" spans="1:12">
      <c r="A2" s="27"/>
      <c r="B2" s="27"/>
      <c r="C2" s="27"/>
      <c r="D2" s="27"/>
      <c r="E2" s="27"/>
      <c r="F2" s="27"/>
    </row>
    <row r="3" spans="1:12">
      <c r="A3" s="25" t="s">
        <v>78</v>
      </c>
      <c r="B3" s="25"/>
      <c r="C3" s="25"/>
      <c r="D3" s="25"/>
      <c r="E3" s="25"/>
      <c r="F3" s="25"/>
    </row>
    <row r="4" spans="1:12">
      <c r="A4" s="27"/>
      <c r="B4" s="27"/>
      <c r="C4" s="27"/>
      <c r="D4" s="27"/>
      <c r="E4" s="27"/>
      <c r="F4" s="27"/>
    </row>
    <row r="6" spans="1:12" ht="12.75">
      <c r="A6" s="12"/>
      <c r="B6" s="12"/>
      <c r="C6" s="12"/>
      <c r="D6" s="12"/>
      <c r="E6" s="12"/>
      <c r="F6" s="12"/>
    </row>
    <row r="7" spans="1:12" ht="12">
      <c r="A7" s="5" t="s">
        <v>0</v>
      </c>
      <c r="B7" s="5">
        <v>2018</v>
      </c>
      <c r="C7" s="5">
        <v>2030</v>
      </c>
      <c r="D7" s="5" t="s">
        <v>1</v>
      </c>
      <c r="E7" s="5" t="s">
        <v>2</v>
      </c>
      <c r="F7" s="8" t="s">
        <v>77</v>
      </c>
      <c r="G7" s="4"/>
      <c r="H7" s="4"/>
      <c r="I7" s="4"/>
      <c r="J7" s="4"/>
    </row>
    <row r="8" spans="1:12" ht="12">
      <c r="A8" s="9" t="s">
        <v>89</v>
      </c>
      <c r="B8" s="3">
        <v>28513.682000000001</v>
      </c>
      <c r="C8" s="3">
        <v>38938.697</v>
      </c>
      <c r="D8" s="7">
        <f t="shared" ref="D8:D50" si="0">100*(C8/B8-1)</f>
        <v>36.6</v>
      </c>
      <c r="E8" s="10" t="s">
        <v>5</v>
      </c>
      <c r="F8" s="4" t="s">
        <v>3</v>
      </c>
      <c r="G8" s="4"/>
      <c r="H8" s="4"/>
      <c r="I8" s="4"/>
      <c r="J8" s="4"/>
      <c r="K8" s="4"/>
      <c r="L8" s="4"/>
    </row>
    <row r="9" spans="1:12" ht="12">
      <c r="A9" s="9" t="s">
        <v>90</v>
      </c>
      <c r="B9" s="3">
        <v>37468.302000000003</v>
      </c>
      <c r="C9" s="3">
        <v>36573.798999999999</v>
      </c>
      <c r="D9" s="7">
        <f t="shared" si="0"/>
        <v>-2.4</v>
      </c>
      <c r="E9" s="10" t="s">
        <v>4</v>
      </c>
      <c r="F9" s="4" t="s">
        <v>3</v>
      </c>
      <c r="G9" s="4"/>
      <c r="H9" s="4"/>
      <c r="I9" s="4"/>
      <c r="J9" s="4"/>
      <c r="K9" s="4"/>
      <c r="L9" s="4"/>
    </row>
    <row r="10" spans="1:12" ht="12">
      <c r="A10" s="1" t="s">
        <v>6</v>
      </c>
      <c r="B10" s="3">
        <v>25582.137999999999</v>
      </c>
      <c r="C10" s="3">
        <v>32869.264999999999</v>
      </c>
      <c r="D10" s="7">
        <f t="shared" si="0"/>
        <v>28.5</v>
      </c>
      <c r="E10" s="10" t="s">
        <v>7</v>
      </c>
      <c r="F10" s="4" t="s">
        <v>3</v>
      </c>
      <c r="G10" s="4"/>
      <c r="H10" s="4"/>
      <c r="I10" s="4"/>
      <c r="J10" s="4"/>
      <c r="K10" s="4"/>
      <c r="L10" s="4"/>
    </row>
    <row r="11" spans="1:12" ht="12">
      <c r="A11" s="1" t="s">
        <v>18</v>
      </c>
      <c r="B11" s="3">
        <v>19578.420999999998</v>
      </c>
      <c r="C11" s="3">
        <v>28075.66</v>
      </c>
      <c r="D11" s="7">
        <f t="shared" si="0"/>
        <v>43.4</v>
      </c>
      <c r="E11" s="10" t="s">
        <v>19</v>
      </c>
      <c r="F11" s="4" t="s">
        <v>3</v>
      </c>
      <c r="H11" s="4"/>
      <c r="I11" s="4"/>
      <c r="J11" s="4"/>
      <c r="K11" s="4"/>
      <c r="L11" s="4"/>
    </row>
    <row r="12" spans="1:12" ht="12">
      <c r="A12" s="1" t="s">
        <v>13</v>
      </c>
      <c r="B12" s="3">
        <v>20076.002</v>
      </c>
      <c r="C12" s="3">
        <v>25516.696</v>
      </c>
      <c r="D12" s="7">
        <f t="shared" si="0"/>
        <v>27.1</v>
      </c>
      <c r="E12" s="10" t="s">
        <v>14</v>
      </c>
      <c r="F12" s="4" t="s">
        <v>15</v>
      </c>
      <c r="H12" s="4"/>
      <c r="I12" s="4"/>
      <c r="J12" s="4"/>
      <c r="K12" s="4"/>
      <c r="L12" s="4"/>
    </row>
    <row r="13" spans="1:12" ht="12">
      <c r="A13" s="1" t="s">
        <v>16</v>
      </c>
      <c r="B13" s="3">
        <v>19979.955000000002</v>
      </c>
      <c r="C13" s="3">
        <v>24572.45</v>
      </c>
      <c r="D13" s="7">
        <f t="shared" si="0"/>
        <v>23</v>
      </c>
      <c r="E13" s="10" t="s">
        <v>5</v>
      </c>
      <c r="F13" s="4" t="s">
        <v>3</v>
      </c>
      <c r="G13" s="4"/>
      <c r="I13" s="4"/>
      <c r="J13" s="4"/>
      <c r="K13" s="4"/>
      <c r="L13" s="4"/>
    </row>
    <row r="14" spans="1:12" ht="12">
      <c r="A14" s="1" t="s">
        <v>17</v>
      </c>
      <c r="B14" s="3">
        <v>19617.963</v>
      </c>
      <c r="C14" s="3">
        <v>24281.913</v>
      </c>
      <c r="D14" s="7">
        <f t="shared" si="0"/>
        <v>23.8</v>
      </c>
      <c r="E14" s="10" t="s">
        <v>7</v>
      </c>
      <c r="F14" s="4" t="s">
        <v>3</v>
      </c>
      <c r="G14" s="4"/>
      <c r="H14" s="4"/>
      <c r="I14" s="4"/>
      <c r="J14" s="4"/>
      <c r="K14" s="4"/>
      <c r="L14" s="4"/>
    </row>
    <row r="15" spans="1:12" ht="12">
      <c r="A15" s="1" t="s">
        <v>11</v>
      </c>
      <c r="B15" s="3">
        <v>21580.827000000001</v>
      </c>
      <c r="C15" s="3">
        <v>24110.598999999998</v>
      </c>
      <c r="D15" s="7">
        <f t="shared" si="0"/>
        <v>11.7</v>
      </c>
      <c r="E15" s="10" t="s">
        <v>12</v>
      </c>
      <c r="F15" s="4" t="s">
        <v>10</v>
      </c>
      <c r="G15" s="4"/>
      <c r="H15" s="4"/>
      <c r="I15" s="4"/>
      <c r="J15" s="4"/>
      <c r="K15" s="4"/>
      <c r="L15" s="4"/>
    </row>
    <row r="16" spans="1:12" ht="12">
      <c r="A16" s="1" t="s">
        <v>8</v>
      </c>
      <c r="B16" s="3">
        <v>21650.181</v>
      </c>
      <c r="C16" s="3">
        <v>23824.223000000002</v>
      </c>
      <c r="D16" s="7">
        <f t="shared" si="0"/>
        <v>10</v>
      </c>
      <c r="E16" s="10" t="s">
        <v>9</v>
      </c>
      <c r="F16" s="4" t="s">
        <v>10</v>
      </c>
      <c r="G16" s="4"/>
      <c r="H16" s="4"/>
      <c r="I16" s="4"/>
      <c r="J16" s="4"/>
      <c r="K16" s="4"/>
      <c r="L16" s="4"/>
    </row>
    <row r="17" spans="1:12" ht="12">
      <c r="A17" s="1" t="s">
        <v>39</v>
      </c>
      <c r="B17" s="3">
        <v>13171.255999999999</v>
      </c>
      <c r="C17" s="3">
        <v>21914.342000000001</v>
      </c>
      <c r="D17" s="7">
        <f t="shared" si="0"/>
        <v>66.400000000000006</v>
      </c>
      <c r="E17" s="10" t="s">
        <v>40</v>
      </c>
      <c r="F17" s="4" t="s">
        <v>15</v>
      </c>
      <c r="G17" s="4"/>
      <c r="H17" s="4"/>
      <c r="I17" s="4"/>
      <c r="J17" s="4"/>
      <c r="K17" s="4"/>
      <c r="L17" s="4"/>
    </row>
    <row r="18" spans="1:12" ht="12">
      <c r="A18" s="1" t="s">
        <v>35</v>
      </c>
      <c r="B18" s="3">
        <v>13463.421</v>
      </c>
      <c r="C18" s="3">
        <v>20600.155999999999</v>
      </c>
      <c r="D18" s="7">
        <f t="shared" si="0"/>
        <v>53</v>
      </c>
      <c r="E18" s="10" t="s">
        <v>36</v>
      </c>
      <c r="F18" s="4" t="s">
        <v>15</v>
      </c>
      <c r="G18" s="4"/>
      <c r="H18" s="4"/>
      <c r="J18" s="4"/>
      <c r="K18" s="4"/>
      <c r="L18" s="4"/>
    </row>
    <row r="19" spans="1:12" ht="12">
      <c r="A19" s="1" t="s">
        <v>24</v>
      </c>
      <c r="B19" s="3">
        <v>15400.223</v>
      </c>
      <c r="C19" s="3">
        <v>20431.848000000002</v>
      </c>
      <c r="D19" s="7">
        <f t="shared" si="0"/>
        <v>32.700000000000003</v>
      </c>
      <c r="E19" s="10" t="s">
        <v>25</v>
      </c>
      <c r="F19" s="4" t="s">
        <v>3</v>
      </c>
      <c r="G19" s="4"/>
      <c r="H19" s="4"/>
      <c r="I19" s="4"/>
      <c r="J19" s="4"/>
      <c r="K19" s="4"/>
      <c r="L19" s="4"/>
    </row>
    <row r="20" spans="1:12" ht="12">
      <c r="A20" s="1" t="s">
        <v>21</v>
      </c>
      <c r="B20" s="3">
        <v>18819.361000000001</v>
      </c>
      <c r="C20" s="3">
        <v>19957.605</v>
      </c>
      <c r="D20" s="7">
        <f t="shared" si="0"/>
        <v>6</v>
      </c>
      <c r="E20" s="10" t="s">
        <v>22</v>
      </c>
      <c r="F20" s="4" t="s">
        <v>23</v>
      </c>
      <c r="H20" s="4"/>
      <c r="I20" s="4"/>
      <c r="J20" s="4"/>
      <c r="K20" s="4"/>
      <c r="L20" s="4"/>
    </row>
    <row r="21" spans="1:12" ht="12">
      <c r="A21" s="1" t="s">
        <v>28</v>
      </c>
      <c r="B21" s="3">
        <v>14837.823</v>
      </c>
      <c r="C21" s="3">
        <v>19649.097000000002</v>
      </c>
      <c r="D21" s="7">
        <f t="shared" si="0"/>
        <v>32.4</v>
      </c>
      <c r="E21" s="10" t="s">
        <v>7</v>
      </c>
      <c r="F21" s="4" t="s">
        <v>3</v>
      </c>
      <c r="G21" s="4"/>
      <c r="H21" s="4"/>
      <c r="I21" s="4"/>
      <c r="J21" s="4"/>
      <c r="K21" s="4"/>
      <c r="L21" s="4"/>
    </row>
    <row r="22" spans="1:12" ht="12">
      <c r="A22" s="1" t="s">
        <v>20</v>
      </c>
      <c r="B22" s="3">
        <v>19281.187999999998</v>
      </c>
      <c r="C22" s="3">
        <v>18658.055</v>
      </c>
      <c r="D22" s="7">
        <f t="shared" si="0"/>
        <v>-3.2</v>
      </c>
      <c r="E22" s="10" t="s">
        <v>4</v>
      </c>
      <c r="F22" s="4" t="s">
        <v>3</v>
      </c>
      <c r="G22" s="4"/>
      <c r="H22" s="4"/>
      <c r="I22" s="4"/>
      <c r="K22" s="4"/>
      <c r="L22" s="4"/>
    </row>
    <row r="23" spans="1:12" ht="12">
      <c r="A23" s="1" t="s">
        <v>32</v>
      </c>
      <c r="B23" s="3">
        <v>14680.612999999999</v>
      </c>
      <c r="C23" s="3">
        <v>17583.603999999999</v>
      </c>
      <c r="D23" s="7">
        <f t="shared" si="0"/>
        <v>19.8</v>
      </c>
      <c r="E23" s="10" t="s">
        <v>5</v>
      </c>
      <c r="F23" s="4" t="s">
        <v>3</v>
      </c>
      <c r="G23" s="4"/>
      <c r="H23" s="4"/>
      <c r="I23" s="4"/>
      <c r="J23" s="4"/>
      <c r="K23" s="4"/>
      <c r="L23" s="4"/>
    </row>
    <row r="24" spans="1:12" ht="12">
      <c r="A24" s="1" t="s">
        <v>29</v>
      </c>
      <c r="B24" s="3">
        <v>14750.771000000001</v>
      </c>
      <c r="C24" s="3">
        <v>17124.240000000002</v>
      </c>
      <c r="D24" s="7">
        <f t="shared" si="0"/>
        <v>16.100000000000001</v>
      </c>
      <c r="E24" s="10" t="s">
        <v>30</v>
      </c>
      <c r="F24" s="4" t="s">
        <v>31</v>
      </c>
      <c r="G24" s="4"/>
      <c r="H24" s="4"/>
      <c r="I24" s="4"/>
      <c r="J24" s="4"/>
      <c r="K24" s="4"/>
      <c r="L24" s="4"/>
    </row>
    <row r="25" spans="1:12" ht="12">
      <c r="A25" s="1" t="s">
        <v>46</v>
      </c>
      <c r="B25" s="3">
        <v>11738.186</v>
      </c>
      <c r="C25" s="3">
        <v>16883.084999999999</v>
      </c>
      <c r="D25" s="7">
        <f t="shared" si="0"/>
        <v>43.8</v>
      </c>
      <c r="E25" s="10" t="s">
        <v>25</v>
      </c>
      <c r="F25" s="4" t="s">
        <v>3</v>
      </c>
      <c r="G25" s="4"/>
      <c r="I25" s="4"/>
      <c r="J25" s="4"/>
      <c r="K25" s="4"/>
      <c r="L25" s="4"/>
    </row>
    <row r="26" spans="1:12" ht="12">
      <c r="A26" s="1" t="s">
        <v>33</v>
      </c>
      <c r="B26" s="3">
        <v>13482.468000000001</v>
      </c>
      <c r="C26" s="3">
        <v>16841.34</v>
      </c>
      <c r="D26" s="7">
        <f t="shared" si="0"/>
        <v>24.9</v>
      </c>
      <c r="E26" s="10" t="s">
        <v>34</v>
      </c>
      <c r="F26" s="4" t="s">
        <v>3</v>
      </c>
      <c r="H26" s="4"/>
      <c r="I26" s="4"/>
      <c r="J26" s="4"/>
      <c r="K26" s="4"/>
      <c r="L26" s="4"/>
    </row>
    <row r="27" spans="1:12" ht="12">
      <c r="A27" s="1" t="s">
        <v>26</v>
      </c>
      <c r="B27" s="3">
        <v>14966.53</v>
      </c>
      <c r="C27" s="3">
        <v>16456.115000000002</v>
      </c>
      <c r="D27" s="7">
        <f t="shared" si="0"/>
        <v>10</v>
      </c>
      <c r="E27" s="10" t="s">
        <v>27</v>
      </c>
      <c r="F27" s="4" t="s">
        <v>10</v>
      </c>
      <c r="G27" s="4"/>
      <c r="H27" s="4"/>
      <c r="I27" s="4"/>
      <c r="J27" s="4"/>
      <c r="K27" s="4"/>
      <c r="L27" s="4"/>
    </row>
    <row r="28" spans="1:12" ht="12">
      <c r="A28" s="1" t="s">
        <v>47</v>
      </c>
      <c r="B28" s="3">
        <v>11440.03</v>
      </c>
      <c r="C28" s="3">
        <v>16226.825999999999</v>
      </c>
      <c r="D28" s="7">
        <f t="shared" si="0"/>
        <v>41.8</v>
      </c>
      <c r="E28" s="10" t="s">
        <v>5</v>
      </c>
      <c r="F28" s="4" t="s">
        <v>3</v>
      </c>
      <c r="G28" s="4"/>
      <c r="I28" s="4"/>
      <c r="J28" s="4"/>
      <c r="K28" s="4"/>
      <c r="L28" s="4"/>
    </row>
    <row r="29" spans="1:12" ht="12">
      <c r="A29" s="1" t="s">
        <v>41</v>
      </c>
      <c r="B29" s="3">
        <v>12638.305</v>
      </c>
      <c r="C29" s="3">
        <v>16024.165000000001</v>
      </c>
      <c r="D29" s="7">
        <f t="shared" si="0"/>
        <v>26.8</v>
      </c>
      <c r="E29" s="10" t="s">
        <v>7</v>
      </c>
      <c r="F29" s="4" t="s">
        <v>3</v>
      </c>
      <c r="G29" s="4"/>
      <c r="H29" s="4"/>
      <c r="I29" s="4"/>
      <c r="J29" s="4"/>
      <c r="K29" s="4"/>
      <c r="L29" s="4"/>
    </row>
    <row r="30" spans="1:12" ht="12">
      <c r="A30" s="1" t="s">
        <v>38</v>
      </c>
      <c r="B30" s="3">
        <v>13214.79</v>
      </c>
      <c r="C30" s="3">
        <v>15745.24</v>
      </c>
      <c r="D30" s="7">
        <f t="shared" si="0"/>
        <v>19.100000000000001</v>
      </c>
      <c r="E30" s="10" t="s">
        <v>7</v>
      </c>
      <c r="F30" s="4" t="s">
        <v>3</v>
      </c>
      <c r="G30" s="4"/>
      <c r="H30" s="4"/>
      <c r="J30" s="4"/>
      <c r="K30" s="4"/>
      <c r="L30" s="4"/>
    </row>
    <row r="31" spans="1:12" ht="12">
      <c r="A31" s="1" t="s">
        <v>45</v>
      </c>
      <c r="B31" s="3">
        <v>11907.835999999999</v>
      </c>
      <c r="C31" s="3">
        <v>14537.252</v>
      </c>
      <c r="D31" s="7">
        <f t="shared" si="0"/>
        <v>22.1</v>
      </c>
      <c r="E31" s="10" t="s">
        <v>7</v>
      </c>
      <c r="F31" s="4" t="s">
        <v>3</v>
      </c>
      <c r="G31" s="4"/>
      <c r="H31" s="4"/>
      <c r="I31" s="4"/>
      <c r="K31" s="4"/>
      <c r="L31" s="4"/>
    </row>
    <row r="32" spans="1:12" ht="12">
      <c r="A32" s="1" t="s">
        <v>37</v>
      </c>
      <c r="B32" s="3">
        <v>13293.172</v>
      </c>
      <c r="C32" s="3">
        <v>14408.259</v>
      </c>
      <c r="D32" s="7">
        <f t="shared" si="0"/>
        <v>8.4</v>
      </c>
      <c r="E32" s="10" t="s">
        <v>9</v>
      </c>
      <c r="F32" s="4" t="s">
        <v>10</v>
      </c>
      <c r="G32" s="4"/>
      <c r="H32" s="4"/>
      <c r="I32" s="4"/>
      <c r="J32" s="4"/>
      <c r="K32" s="4"/>
      <c r="L32" s="4"/>
    </row>
    <row r="33" spans="1:12" ht="12">
      <c r="A33" s="1" t="s">
        <v>54</v>
      </c>
      <c r="B33" s="3">
        <v>10455.606</v>
      </c>
      <c r="C33" s="3">
        <v>13814.367</v>
      </c>
      <c r="D33" s="7">
        <f t="shared" si="0"/>
        <v>32.1</v>
      </c>
      <c r="E33" s="10" t="s">
        <v>5</v>
      </c>
      <c r="F33" s="4" t="s">
        <v>3</v>
      </c>
      <c r="G33" s="4"/>
      <c r="H33" s="4"/>
      <c r="I33" s="4"/>
      <c r="J33" s="4"/>
      <c r="K33" s="4"/>
      <c r="L33" s="4"/>
    </row>
    <row r="34" spans="1:12" ht="12">
      <c r="A34" s="1" t="s">
        <v>42</v>
      </c>
      <c r="B34" s="3">
        <v>12457.764999999999</v>
      </c>
      <c r="C34" s="3">
        <v>13209.244000000001</v>
      </c>
      <c r="D34" s="7">
        <f t="shared" si="0"/>
        <v>6</v>
      </c>
      <c r="E34" s="10" t="s">
        <v>22</v>
      </c>
      <c r="F34" s="4" t="s">
        <v>23</v>
      </c>
      <c r="G34" s="4"/>
      <c r="H34" s="4"/>
      <c r="I34" s="4"/>
      <c r="J34" s="4"/>
      <c r="K34" s="4"/>
      <c r="L34" s="4"/>
    </row>
    <row r="35" spans="1:12" ht="12">
      <c r="A35" s="1" t="s">
        <v>43</v>
      </c>
      <c r="B35" s="3">
        <v>12409.737999999999</v>
      </c>
      <c r="C35" s="3">
        <v>12795.712</v>
      </c>
      <c r="D35" s="7">
        <f t="shared" si="0"/>
        <v>3.1</v>
      </c>
      <c r="E35" s="10" t="s">
        <v>44</v>
      </c>
      <c r="F35" s="4" t="s">
        <v>31</v>
      </c>
      <c r="G35" s="4"/>
      <c r="H35" s="4"/>
      <c r="I35" s="4"/>
      <c r="K35" s="4"/>
      <c r="L35" s="4"/>
    </row>
    <row r="36" spans="1:12" ht="12">
      <c r="A36" s="1" t="s">
        <v>61</v>
      </c>
      <c r="B36" s="3">
        <v>9481.6229999999996</v>
      </c>
      <c r="C36" s="3">
        <v>12713.924999999999</v>
      </c>
      <c r="D36" s="7">
        <f t="shared" si="0"/>
        <v>34.1</v>
      </c>
      <c r="E36" s="10" t="s">
        <v>5</v>
      </c>
      <c r="F36" s="4" t="s">
        <v>3</v>
      </c>
      <c r="H36" s="4"/>
      <c r="I36" s="4"/>
      <c r="J36" s="4"/>
      <c r="K36" s="4"/>
      <c r="L36" s="4"/>
    </row>
    <row r="37" spans="1:12" ht="12">
      <c r="A37" s="1" t="s">
        <v>52</v>
      </c>
      <c r="B37" s="3">
        <v>10516.927</v>
      </c>
      <c r="C37" s="3">
        <v>12686.755999999999</v>
      </c>
      <c r="D37" s="7">
        <f t="shared" si="0"/>
        <v>20.6</v>
      </c>
      <c r="E37" s="10" t="s">
        <v>53</v>
      </c>
      <c r="F37" s="4" t="s">
        <v>3</v>
      </c>
      <c r="G37" s="4"/>
      <c r="H37" s="4"/>
      <c r="I37" s="4"/>
      <c r="J37" s="4"/>
      <c r="K37" s="4"/>
      <c r="L37" s="4"/>
    </row>
    <row r="38" spans="1:12" ht="12">
      <c r="A38" s="1" t="s">
        <v>50</v>
      </c>
      <c r="B38" s="3">
        <v>10574.409</v>
      </c>
      <c r="C38" s="3">
        <v>12343.364</v>
      </c>
      <c r="D38" s="7">
        <f t="shared" si="0"/>
        <v>16.7</v>
      </c>
      <c r="E38" s="10" t="s">
        <v>51</v>
      </c>
      <c r="F38" s="4" t="s">
        <v>10</v>
      </c>
      <c r="G38" s="4"/>
      <c r="H38" s="4"/>
      <c r="I38" s="4"/>
      <c r="J38" s="4"/>
      <c r="K38" s="4"/>
      <c r="L38" s="4"/>
    </row>
    <row r="39" spans="1:12" ht="12">
      <c r="A39" s="1" t="s">
        <v>55</v>
      </c>
      <c r="B39" s="3">
        <v>10390.607</v>
      </c>
      <c r="C39" s="3">
        <v>12266.187</v>
      </c>
      <c r="D39" s="7">
        <f t="shared" si="0"/>
        <v>18.100000000000001</v>
      </c>
      <c r="E39" s="10" t="s">
        <v>56</v>
      </c>
      <c r="F39" s="4" t="s">
        <v>10</v>
      </c>
      <c r="H39" s="4"/>
      <c r="I39" s="4"/>
      <c r="J39" s="4"/>
      <c r="K39" s="4"/>
      <c r="L39" s="4"/>
    </row>
    <row r="40" spans="1:12" ht="12">
      <c r="A40" s="1" t="s">
        <v>69</v>
      </c>
      <c r="B40" s="3">
        <v>7774.2</v>
      </c>
      <c r="C40" s="3">
        <v>12128.763999999999</v>
      </c>
      <c r="D40" s="7">
        <f t="shared" si="0"/>
        <v>56</v>
      </c>
      <c r="E40" s="10" t="s">
        <v>70</v>
      </c>
      <c r="F40" s="4" t="s">
        <v>15</v>
      </c>
      <c r="G40" s="4"/>
      <c r="H40" s="4"/>
      <c r="I40" s="4"/>
      <c r="J40" s="4"/>
      <c r="K40" s="4"/>
      <c r="L40" s="4"/>
    </row>
    <row r="41" spans="1:12" ht="12">
      <c r="A41" s="1" t="s">
        <v>57</v>
      </c>
      <c r="B41" s="3">
        <v>10156.316000000001</v>
      </c>
      <c r="C41" s="3">
        <v>12100.611999999999</v>
      </c>
      <c r="D41" s="7">
        <f t="shared" si="0"/>
        <v>19.100000000000001</v>
      </c>
      <c r="E41" s="10" t="s">
        <v>58</v>
      </c>
      <c r="F41" s="4" t="s">
        <v>3</v>
      </c>
      <c r="G41" s="4"/>
      <c r="H41" s="4"/>
      <c r="I41" s="4"/>
      <c r="J41" s="4"/>
      <c r="K41" s="4"/>
      <c r="L41" s="4"/>
    </row>
    <row r="42" spans="1:12" ht="12">
      <c r="A42" s="1" t="s">
        <v>48</v>
      </c>
      <c r="B42" s="3">
        <v>10900.951999999999</v>
      </c>
      <c r="C42" s="3">
        <v>11709.788</v>
      </c>
      <c r="D42" s="7">
        <f t="shared" si="0"/>
        <v>7.4</v>
      </c>
      <c r="E42" s="10" t="s">
        <v>49</v>
      </c>
      <c r="F42" s="4" t="s">
        <v>31</v>
      </c>
    </row>
    <row r="43" spans="1:12" ht="12">
      <c r="A43" s="1" t="s">
        <v>67</v>
      </c>
      <c r="B43" s="3">
        <v>8145.3609999999999</v>
      </c>
      <c r="C43" s="3">
        <v>11053.991</v>
      </c>
      <c r="D43" s="7">
        <f t="shared" si="0"/>
        <v>35.700000000000003</v>
      </c>
      <c r="E43" s="10" t="s">
        <v>68</v>
      </c>
      <c r="F43" s="4" t="s">
        <v>3</v>
      </c>
    </row>
    <row r="44" spans="1:12" ht="12">
      <c r="A44" s="1" t="s">
        <v>66</v>
      </c>
      <c r="B44" s="3">
        <v>8244.6270000000004</v>
      </c>
      <c r="C44" s="3">
        <v>11011.085999999999</v>
      </c>
      <c r="D44" s="7">
        <f t="shared" si="0"/>
        <v>33.6</v>
      </c>
      <c r="E44" s="10" t="s">
        <v>7</v>
      </c>
      <c r="F44" s="4" t="s">
        <v>3</v>
      </c>
    </row>
    <row r="45" spans="1:12" ht="12">
      <c r="A45" s="9" t="s">
        <v>85</v>
      </c>
      <c r="B45" s="3">
        <v>6047.6</v>
      </c>
      <c r="C45" s="3">
        <v>10788.522999999999</v>
      </c>
      <c r="D45" s="7">
        <f t="shared" si="0"/>
        <v>78.400000000000006</v>
      </c>
      <c r="E45" s="10" t="s">
        <v>72</v>
      </c>
      <c r="F45" s="4" t="s">
        <v>15</v>
      </c>
    </row>
    <row r="46" spans="1:12" ht="12">
      <c r="A46" s="1" t="s">
        <v>65</v>
      </c>
      <c r="B46" s="3">
        <v>8813.4779999999992</v>
      </c>
      <c r="C46" s="3">
        <v>10728.078</v>
      </c>
      <c r="D46" s="7">
        <f t="shared" si="0"/>
        <v>21.7</v>
      </c>
      <c r="E46" s="10" t="s">
        <v>7</v>
      </c>
      <c r="F46" s="4" t="s">
        <v>3</v>
      </c>
    </row>
    <row r="47" spans="1:12" ht="12">
      <c r="A47" s="9" t="s">
        <v>91</v>
      </c>
      <c r="B47" s="3">
        <v>8895.9470000000001</v>
      </c>
      <c r="C47" s="3">
        <v>10239.785</v>
      </c>
      <c r="D47" s="7">
        <f t="shared" si="0"/>
        <v>15.1</v>
      </c>
      <c r="E47" s="10" t="s">
        <v>64</v>
      </c>
      <c r="F47" s="4" t="s">
        <v>3</v>
      </c>
    </row>
    <row r="48" spans="1:12" ht="12">
      <c r="A48" s="1" t="s">
        <v>62</v>
      </c>
      <c r="B48" s="3">
        <v>9046.4850000000006</v>
      </c>
      <c r="C48" s="3">
        <v>10228.050999999999</v>
      </c>
      <c r="D48" s="7">
        <f t="shared" si="0"/>
        <v>13.1</v>
      </c>
      <c r="E48" s="10" t="s">
        <v>63</v>
      </c>
      <c r="F48" s="4" t="s">
        <v>31</v>
      </c>
    </row>
    <row r="49" spans="1:6" ht="12">
      <c r="A49" s="1" t="s">
        <v>59</v>
      </c>
      <c r="B49" s="3">
        <v>9963.4969999999994</v>
      </c>
      <c r="C49" s="3">
        <v>10163.143</v>
      </c>
      <c r="D49" s="7">
        <f t="shared" si="0"/>
        <v>2</v>
      </c>
      <c r="E49" s="10" t="s">
        <v>60</v>
      </c>
      <c r="F49" s="4" t="s">
        <v>3</v>
      </c>
    </row>
    <row r="50" spans="1:6" ht="12">
      <c r="A50" s="1" t="s">
        <v>71</v>
      </c>
      <c r="B50" s="3">
        <v>7680.9350000000004</v>
      </c>
      <c r="C50" s="3">
        <v>10147.703</v>
      </c>
      <c r="D50" s="7">
        <f t="shared" si="0"/>
        <v>32.1</v>
      </c>
      <c r="E50" s="10" t="s">
        <v>5</v>
      </c>
      <c r="F50" s="4" t="s">
        <v>3</v>
      </c>
    </row>
    <row r="51" spans="1:6" ht="12">
      <c r="A51" s="1"/>
      <c r="B51" s="3"/>
      <c r="C51" s="3"/>
      <c r="D51" s="3"/>
      <c r="E51" s="2"/>
    </row>
    <row r="52" spans="1:6" ht="12">
      <c r="A52" s="1"/>
      <c r="B52" s="3"/>
      <c r="C52" s="3"/>
      <c r="D52" s="3"/>
      <c r="E52" s="2"/>
    </row>
    <row r="53" spans="1:6" ht="12.75">
      <c r="A53" s="24" t="s">
        <v>82</v>
      </c>
      <c r="B53" s="24"/>
      <c r="C53" s="24"/>
      <c r="D53" s="24"/>
      <c r="E53" s="24"/>
      <c r="F53" s="24"/>
    </row>
    <row r="54" spans="1:6">
      <c r="E54" s="6"/>
    </row>
  </sheetData>
  <mergeCells count="5">
    <mergeCell ref="A1:F1"/>
    <mergeCell ref="A2:F2"/>
    <mergeCell ref="A3:F3"/>
    <mergeCell ref="A4:F4"/>
    <mergeCell ref="A53:F53"/>
  </mergeCells>
  <hyperlinks>
    <hyperlink ref="A53:F53" r:id="rId1" display="Quelle:   World Urbanization Prospects 2018"/>
  </hyperlinks>
  <pageMargins left="0.69861099999999998" right="0.69861099999999998" top="0.75" bottom="0.75" header="0.3" footer="0.3"/>
  <extLst>
    <ext uri="smNativeData">
      <pm:sheetPrefs xmlns:pm="smNativeData" day="15318257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L57"/>
  <sheetViews>
    <sheetView topLeftCell="A16" workbookViewId="0">
      <selection activeCell="N9" sqref="N9"/>
    </sheetView>
  </sheetViews>
  <sheetFormatPr baseColWidth="10" defaultColWidth="9.140625" defaultRowHeight="11.25"/>
  <cols>
    <col min="1" max="1" width="19" customWidth="1"/>
    <col min="2" max="2" width="7" customWidth="1"/>
    <col min="3" max="3" width="9" customWidth="1"/>
    <col min="4" max="4" width="8.7109375" customWidth="1"/>
    <col min="5" max="5" width="14.28515625" customWidth="1"/>
    <col min="6" max="6" width="7.7109375" customWidth="1"/>
    <col min="7" max="7" width="11.7109375" customWidth="1"/>
    <col min="8" max="8" width="6.7109375" customWidth="1"/>
    <col min="9" max="9" width="11.140625" customWidth="1"/>
    <col min="10" max="10" width="7.28515625" customWidth="1"/>
    <col min="11" max="11" width="1.85546875" customWidth="1"/>
    <col min="12" max="12" width="5.85546875" customWidth="1"/>
    <col min="13" max="167" width="9.28515625" customWidth="1"/>
  </cols>
  <sheetData>
    <row r="1" spans="1:12" ht="15.75">
      <c r="A1" s="26" t="s">
        <v>83</v>
      </c>
      <c r="B1" s="26"/>
      <c r="C1" s="26"/>
      <c r="D1" s="26"/>
      <c r="E1" s="26"/>
      <c r="F1" s="26"/>
      <c r="G1" s="26"/>
      <c r="H1" s="26"/>
      <c r="I1" s="26"/>
      <c r="J1" s="26"/>
    </row>
    <row r="2" spans="1:1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ht="12">
      <c r="A3" s="28" t="s">
        <v>87</v>
      </c>
      <c r="B3" s="28"/>
      <c r="C3" s="28"/>
      <c r="D3" s="28"/>
      <c r="E3" s="28"/>
      <c r="F3" s="28"/>
      <c r="G3" s="28"/>
      <c r="H3" s="28"/>
      <c r="I3" s="28"/>
      <c r="J3" s="28"/>
    </row>
    <row r="4" spans="1:12" ht="12">
      <c r="A4" s="28" t="s">
        <v>92</v>
      </c>
      <c r="B4" s="28"/>
      <c r="C4" s="28"/>
      <c r="D4" s="28"/>
      <c r="E4" s="28"/>
      <c r="F4" s="28"/>
      <c r="G4" s="28"/>
      <c r="H4" s="28"/>
      <c r="I4" s="28"/>
      <c r="J4" s="28"/>
    </row>
    <row r="5" spans="1:12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2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2" ht="12.75">
      <c r="A7" s="29"/>
      <c r="B7" s="29"/>
      <c r="C7" s="29"/>
      <c r="D7" s="29"/>
      <c r="E7" s="29"/>
      <c r="F7" s="30" t="s">
        <v>84</v>
      </c>
      <c r="G7" s="30"/>
      <c r="H7" s="30"/>
      <c r="I7" s="30"/>
      <c r="J7" s="30"/>
    </row>
    <row r="8" spans="1:12" ht="24">
      <c r="A8" s="18" t="s">
        <v>0</v>
      </c>
      <c r="B8" s="18">
        <v>2018</v>
      </c>
      <c r="C8" s="18">
        <v>2030</v>
      </c>
      <c r="D8" s="23" t="s">
        <v>93</v>
      </c>
      <c r="E8" s="18" t="s">
        <v>2</v>
      </c>
      <c r="F8" s="14" t="s">
        <v>3</v>
      </c>
      <c r="G8" s="14" t="s">
        <v>10</v>
      </c>
      <c r="H8" s="14" t="s">
        <v>15</v>
      </c>
      <c r="I8" s="14" t="s">
        <v>23</v>
      </c>
      <c r="J8" s="14" t="s">
        <v>31</v>
      </c>
    </row>
    <row r="9" spans="1:12" ht="12">
      <c r="A9" s="15" t="s">
        <v>89</v>
      </c>
      <c r="B9" s="16">
        <v>28513.682000000001</v>
      </c>
      <c r="C9" s="16">
        <v>38938.697</v>
      </c>
      <c r="D9" s="22">
        <f t="shared" ref="D9:D51" si="0">100*(C9/B9-1)</f>
        <v>36.6</v>
      </c>
      <c r="E9" s="17" t="s">
        <v>5</v>
      </c>
      <c r="F9" s="14" t="s">
        <v>3</v>
      </c>
      <c r="G9" s="14"/>
      <c r="H9" s="14"/>
      <c r="I9" s="14"/>
      <c r="J9" s="14"/>
      <c r="K9" s="4"/>
      <c r="L9" s="4"/>
    </row>
    <row r="10" spans="1:12" ht="12">
      <c r="A10" s="15" t="s">
        <v>90</v>
      </c>
      <c r="B10" s="16">
        <v>37468.302000000003</v>
      </c>
      <c r="C10" s="16">
        <v>36573.798999999999</v>
      </c>
      <c r="D10" s="22">
        <f t="shared" si="0"/>
        <v>-2.4</v>
      </c>
      <c r="E10" s="17" t="s">
        <v>4</v>
      </c>
      <c r="F10" s="14" t="s">
        <v>3</v>
      </c>
      <c r="G10" s="14"/>
      <c r="H10" s="14"/>
      <c r="I10" s="14"/>
      <c r="J10" s="14"/>
      <c r="K10" s="4"/>
      <c r="L10" s="4"/>
    </row>
    <row r="11" spans="1:12" ht="12">
      <c r="A11" s="15" t="s">
        <v>6</v>
      </c>
      <c r="B11" s="16">
        <v>25582.137999999999</v>
      </c>
      <c r="C11" s="16">
        <v>32869.264999999999</v>
      </c>
      <c r="D11" s="22">
        <f t="shared" si="0"/>
        <v>28.5</v>
      </c>
      <c r="E11" s="17" t="s">
        <v>7</v>
      </c>
      <c r="F11" s="14" t="s">
        <v>3</v>
      </c>
      <c r="G11" s="14"/>
      <c r="H11" s="14"/>
      <c r="I11" s="14"/>
      <c r="J11" s="14"/>
      <c r="K11" s="4"/>
      <c r="L11" s="4"/>
    </row>
    <row r="12" spans="1:12" ht="12">
      <c r="A12" s="15" t="s">
        <v>18</v>
      </c>
      <c r="B12" s="16">
        <v>19578.420999999998</v>
      </c>
      <c r="C12" s="16">
        <v>28075.66</v>
      </c>
      <c r="D12" s="22">
        <f t="shared" si="0"/>
        <v>43.4</v>
      </c>
      <c r="E12" s="17" t="s">
        <v>19</v>
      </c>
      <c r="F12" s="14" t="s">
        <v>3</v>
      </c>
      <c r="G12" s="14"/>
      <c r="H12" s="14"/>
      <c r="I12" s="14"/>
      <c r="J12" s="14"/>
      <c r="K12" s="4"/>
      <c r="L12" s="4"/>
    </row>
    <row r="13" spans="1:12" ht="12">
      <c r="A13" s="15" t="s">
        <v>13</v>
      </c>
      <c r="B13" s="16">
        <v>20076.002</v>
      </c>
      <c r="C13" s="16">
        <v>25516.696</v>
      </c>
      <c r="D13" s="22">
        <f t="shared" si="0"/>
        <v>27.1</v>
      </c>
      <c r="E13" s="17" t="s">
        <v>14</v>
      </c>
      <c r="F13" s="14"/>
      <c r="G13" s="14"/>
      <c r="H13" s="14" t="s">
        <v>15</v>
      </c>
      <c r="I13" s="14"/>
      <c r="J13" s="14"/>
      <c r="K13" s="4"/>
      <c r="L13" s="4"/>
    </row>
    <row r="14" spans="1:12" ht="12">
      <c r="A14" s="15" t="s">
        <v>16</v>
      </c>
      <c r="B14" s="16">
        <v>19979.955000000002</v>
      </c>
      <c r="C14" s="16">
        <v>24572.45</v>
      </c>
      <c r="D14" s="22">
        <f t="shared" si="0"/>
        <v>23</v>
      </c>
      <c r="E14" s="17" t="s">
        <v>5</v>
      </c>
      <c r="F14" s="14" t="s">
        <v>3</v>
      </c>
      <c r="G14" s="14"/>
      <c r="H14" s="14"/>
      <c r="I14" s="14"/>
      <c r="J14" s="14"/>
      <c r="K14" s="4"/>
      <c r="L14" s="4"/>
    </row>
    <row r="15" spans="1:12" ht="12">
      <c r="A15" s="15" t="s">
        <v>17</v>
      </c>
      <c r="B15" s="16">
        <v>19617.963</v>
      </c>
      <c r="C15" s="16">
        <v>24281.913</v>
      </c>
      <c r="D15" s="22">
        <f t="shared" si="0"/>
        <v>23.8</v>
      </c>
      <c r="E15" s="17" t="s">
        <v>7</v>
      </c>
      <c r="F15" s="14" t="s">
        <v>3</v>
      </c>
      <c r="G15" s="14"/>
      <c r="H15" s="14"/>
      <c r="I15" s="14"/>
      <c r="J15" s="14"/>
      <c r="K15" s="4"/>
      <c r="L15" s="4"/>
    </row>
    <row r="16" spans="1:12" ht="12">
      <c r="A16" s="15" t="s">
        <v>73</v>
      </c>
      <c r="B16" s="16">
        <v>21580.827000000001</v>
      </c>
      <c r="C16" s="16">
        <v>24110.598999999998</v>
      </c>
      <c r="D16" s="22">
        <f t="shared" si="0"/>
        <v>11.7</v>
      </c>
      <c r="E16" s="17" t="s">
        <v>12</v>
      </c>
      <c r="F16" s="14"/>
      <c r="G16" s="14" t="s">
        <v>10</v>
      </c>
      <c r="H16" s="14"/>
      <c r="I16" s="14"/>
      <c r="J16" s="14"/>
      <c r="K16" s="4"/>
      <c r="L16" s="4"/>
    </row>
    <row r="17" spans="1:12" ht="12">
      <c r="A17" s="15" t="s">
        <v>8</v>
      </c>
      <c r="B17" s="16">
        <v>21650.181</v>
      </c>
      <c r="C17" s="16">
        <v>23824.223000000002</v>
      </c>
      <c r="D17" s="22">
        <f t="shared" si="0"/>
        <v>10</v>
      </c>
      <c r="E17" s="17" t="s">
        <v>9</v>
      </c>
      <c r="F17" s="14"/>
      <c r="G17" s="14" t="s">
        <v>10</v>
      </c>
      <c r="H17" s="14"/>
      <c r="I17" s="14"/>
      <c r="J17" s="14"/>
      <c r="K17" s="4"/>
      <c r="L17" s="4"/>
    </row>
    <row r="18" spans="1:12" ht="12">
      <c r="A18" s="15" t="s">
        <v>39</v>
      </c>
      <c r="B18" s="16">
        <v>13171.255999999999</v>
      </c>
      <c r="C18" s="16">
        <v>21914.342000000001</v>
      </c>
      <c r="D18" s="22">
        <f t="shared" si="0"/>
        <v>66.400000000000006</v>
      </c>
      <c r="E18" s="17" t="s">
        <v>40</v>
      </c>
      <c r="F18" s="14"/>
      <c r="G18" s="14"/>
      <c r="H18" s="14" t="s">
        <v>15</v>
      </c>
      <c r="I18" s="14"/>
      <c r="J18" s="14"/>
      <c r="K18" s="4"/>
      <c r="L18" s="4"/>
    </row>
    <row r="19" spans="1:12" ht="12">
      <c r="A19" s="15" t="s">
        <v>35</v>
      </c>
      <c r="B19" s="16">
        <v>13463.421</v>
      </c>
      <c r="C19" s="16">
        <v>20600.155999999999</v>
      </c>
      <c r="D19" s="22">
        <f t="shared" si="0"/>
        <v>53</v>
      </c>
      <c r="E19" s="17" t="s">
        <v>36</v>
      </c>
      <c r="F19" s="14"/>
      <c r="G19" s="14"/>
      <c r="H19" s="14" t="s">
        <v>15</v>
      </c>
      <c r="I19" s="14"/>
      <c r="J19" s="14"/>
      <c r="K19" s="4"/>
      <c r="L19" s="4"/>
    </row>
    <row r="20" spans="1:12" ht="12">
      <c r="A20" s="15" t="s">
        <v>24</v>
      </c>
      <c r="B20" s="16">
        <v>15400.223</v>
      </c>
      <c r="C20" s="16">
        <v>20431.848000000002</v>
      </c>
      <c r="D20" s="22">
        <f t="shared" si="0"/>
        <v>32.700000000000003</v>
      </c>
      <c r="E20" s="17" t="s">
        <v>25</v>
      </c>
      <c r="F20" s="14" t="s">
        <v>3</v>
      </c>
      <c r="G20" s="14"/>
      <c r="H20" s="14"/>
      <c r="I20" s="14"/>
      <c r="J20" s="14"/>
      <c r="K20" s="4"/>
      <c r="L20" s="4"/>
    </row>
    <row r="21" spans="1:12" ht="12">
      <c r="A21" s="15" t="s">
        <v>21</v>
      </c>
      <c r="B21" s="16">
        <v>18819.361000000001</v>
      </c>
      <c r="C21" s="16">
        <v>19957.605</v>
      </c>
      <c r="D21" s="22">
        <f t="shared" si="0"/>
        <v>6</v>
      </c>
      <c r="E21" s="17" t="s">
        <v>22</v>
      </c>
      <c r="F21" s="14"/>
      <c r="G21" s="14"/>
      <c r="H21" s="14"/>
      <c r="I21" s="14" t="s">
        <v>23</v>
      </c>
      <c r="J21" s="14"/>
      <c r="K21" s="4"/>
      <c r="L21" s="4"/>
    </row>
    <row r="22" spans="1:12" ht="12">
      <c r="A22" s="15" t="s">
        <v>28</v>
      </c>
      <c r="B22" s="16">
        <v>14837.823</v>
      </c>
      <c r="C22" s="16">
        <v>19649.097000000002</v>
      </c>
      <c r="D22" s="22">
        <f t="shared" si="0"/>
        <v>32.4</v>
      </c>
      <c r="E22" s="17" t="s">
        <v>7</v>
      </c>
      <c r="F22" s="14" t="s">
        <v>3</v>
      </c>
      <c r="G22" s="14"/>
      <c r="H22" s="14"/>
      <c r="I22" s="14"/>
      <c r="J22" s="14"/>
      <c r="K22" s="4"/>
      <c r="L22" s="4"/>
    </row>
    <row r="23" spans="1:12" ht="12">
      <c r="A23" s="15" t="s">
        <v>20</v>
      </c>
      <c r="B23" s="16">
        <v>19281.187999999998</v>
      </c>
      <c r="C23" s="16">
        <v>18658.055</v>
      </c>
      <c r="D23" s="22">
        <f t="shared" si="0"/>
        <v>-3.2</v>
      </c>
      <c r="E23" s="17" t="s">
        <v>4</v>
      </c>
      <c r="F23" s="14" t="s">
        <v>3</v>
      </c>
      <c r="G23" s="14"/>
      <c r="H23" s="14"/>
      <c r="I23" s="14"/>
      <c r="J23" s="14"/>
      <c r="K23" s="4"/>
      <c r="L23" s="4"/>
    </row>
    <row r="24" spans="1:12" ht="12">
      <c r="A24" s="15" t="s">
        <v>32</v>
      </c>
      <c r="B24" s="16">
        <v>14680.612999999999</v>
      </c>
      <c r="C24" s="16">
        <v>17583.603999999999</v>
      </c>
      <c r="D24" s="22">
        <f t="shared" si="0"/>
        <v>19.8</v>
      </c>
      <c r="E24" s="17" t="s">
        <v>5</v>
      </c>
      <c r="F24" s="14" t="s">
        <v>3</v>
      </c>
      <c r="G24" s="14"/>
      <c r="H24" s="14"/>
      <c r="I24" s="14"/>
      <c r="J24" s="14"/>
      <c r="K24" s="4"/>
      <c r="L24" s="4"/>
    </row>
    <row r="25" spans="1:12" ht="12">
      <c r="A25" s="15" t="s">
        <v>29</v>
      </c>
      <c r="B25" s="16">
        <v>14750.771000000001</v>
      </c>
      <c r="C25" s="16">
        <v>17124.240000000002</v>
      </c>
      <c r="D25" s="22">
        <f t="shared" si="0"/>
        <v>16.100000000000001</v>
      </c>
      <c r="E25" s="17" t="s">
        <v>30</v>
      </c>
      <c r="F25" s="14"/>
      <c r="G25" s="14"/>
      <c r="H25" s="14"/>
      <c r="I25" s="14"/>
      <c r="J25" s="14" t="s">
        <v>31</v>
      </c>
      <c r="K25" s="4"/>
      <c r="L25" s="4"/>
    </row>
    <row r="26" spans="1:12" ht="12">
      <c r="A26" s="15" t="s">
        <v>46</v>
      </c>
      <c r="B26" s="16">
        <v>11738.186</v>
      </c>
      <c r="C26" s="16">
        <v>16883.084999999999</v>
      </c>
      <c r="D26" s="22">
        <f t="shared" si="0"/>
        <v>43.8</v>
      </c>
      <c r="E26" s="17" t="s">
        <v>25</v>
      </c>
      <c r="F26" s="14" t="s">
        <v>3</v>
      </c>
      <c r="G26" s="14"/>
      <c r="H26" s="14"/>
      <c r="I26" s="14"/>
      <c r="J26" s="14"/>
      <c r="K26" s="4"/>
      <c r="L26" s="4"/>
    </row>
    <row r="27" spans="1:12" ht="12">
      <c r="A27" s="15" t="s">
        <v>33</v>
      </c>
      <c r="B27" s="16">
        <v>13482.468000000001</v>
      </c>
      <c r="C27" s="16">
        <v>16841.34</v>
      </c>
      <c r="D27" s="22">
        <f t="shared" si="0"/>
        <v>24.9</v>
      </c>
      <c r="E27" s="17" t="s">
        <v>34</v>
      </c>
      <c r="F27" s="14" t="s">
        <v>3</v>
      </c>
      <c r="G27" s="14"/>
      <c r="H27" s="14"/>
      <c r="I27" s="14"/>
      <c r="J27" s="14"/>
      <c r="K27" s="4"/>
      <c r="L27" s="4"/>
    </row>
    <row r="28" spans="1:12" ht="12">
      <c r="A28" s="15" t="s">
        <v>26</v>
      </c>
      <c r="B28" s="16">
        <v>14966.53</v>
      </c>
      <c r="C28" s="16">
        <v>16456.115000000002</v>
      </c>
      <c r="D28" s="22">
        <f t="shared" si="0"/>
        <v>10</v>
      </c>
      <c r="E28" s="17" t="s">
        <v>27</v>
      </c>
      <c r="F28" s="14"/>
      <c r="G28" s="14" t="s">
        <v>10</v>
      </c>
      <c r="H28" s="14"/>
      <c r="I28" s="14"/>
      <c r="J28" s="14"/>
      <c r="K28" s="4"/>
      <c r="L28" s="4"/>
    </row>
    <row r="29" spans="1:12" ht="12">
      <c r="A29" s="15" t="s">
        <v>47</v>
      </c>
      <c r="B29" s="16">
        <v>11440.03</v>
      </c>
      <c r="C29" s="16">
        <v>16226.825999999999</v>
      </c>
      <c r="D29" s="22">
        <f t="shared" si="0"/>
        <v>41.8</v>
      </c>
      <c r="E29" s="17" t="s">
        <v>5</v>
      </c>
      <c r="F29" s="14" t="s">
        <v>3</v>
      </c>
      <c r="G29" s="14"/>
      <c r="H29" s="14"/>
      <c r="I29" s="14"/>
      <c r="J29" s="14"/>
      <c r="K29" s="4"/>
      <c r="L29" s="4"/>
    </row>
    <row r="30" spans="1:12" ht="12">
      <c r="A30" s="15" t="s">
        <v>41</v>
      </c>
      <c r="B30" s="16">
        <v>12638.305</v>
      </c>
      <c r="C30" s="16">
        <v>16024.165000000001</v>
      </c>
      <c r="D30" s="22">
        <f t="shared" si="0"/>
        <v>26.8</v>
      </c>
      <c r="E30" s="17" t="s">
        <v>7</v>
      </c>
      <c r="F30" s="14" t="s">
        <v>3</v>
      </c>
      <c r="G30" s="14"/>
      <c r="H30" s="14"/>
      <c r="I30" s="14"/>
      <c r="J30" s="14"/>
      <c r="K30" s="4"/>
      <c r="L30" s="4"/>
    </row>
    <row r="31" spans="1:12" ht="12">
      <c r="A31" s="15" t="s">
        <v>38</v>
      </c>
      <c r="B31" s="16">
        <v>13214.79</v>
      </c>
      <c r="C31" s="16">
        <v>15745.24</v>
      </c>
      <c r="D31" s="22">
        <f t="shared" si="0"/>
        <v>19.100000000000001</v>
      </c>
      <c r="E31" s="17" t="s">
        <v>7</v>
      </c>
      <c r="F31" s="14" t="s">
        <v>3</v>
      </c>
      <c r="G31" s="14"/>
      <c r="H31" s="14"/>
      <c r="I31" s="14"/>
      <c r="J31" s="14"/>
      <c r="K31" s="4"/>
      <c r="L31" s="4"/>
    </row>
    <row r="32" spans="1:12" ht="12">
      <c r="A32" s="15" t="s">
        <v>45</v>
      </c>
      <c r="B32" s="16">
        <v>11907.835999999999</v>
      </c>
      <c r="C32" s="16">
        <v>14537.252</v>
      </c>
      <c r="D32" s="22">
        <f t="shared" si="0"/>
        <v>22.1</v>
      </c>
      <c r="E32" s="17" t="s">
        <v>7</v>
      </c>
      <c r="F32" s="14" t="s">
        <v>3</v>
      </c>
      <c r="G32" s="14"/>
      <c r="H32" s="14"/>
      <c r="I32" s="14"/>
      <c r="J32" s="14"/>
      <c r="K32" s="4"/>
      <c r="L32" s="4"/>
    </row>
    <row r="33" spans="1:12" ht="12">
      <c r="A33" s="15" t="s">
        <v>37</v>
      </c>
      <c r="B33" s="16">
        <v>13293.172</v>
      </c>
      <c r="C33" s="16">
        <v>14408.259</v>
      </c>
      <c r="D33" s="22">
        <f t="shared" si="0"/>
        <v>8.4</v>
      </c>
      <c r="E33" s="17" t="s">
        <v>9</v>
      </c>
      <c r="F33" s="14"/>
      <c r="G33" s="14" t="s">
        <v>10</v>
      </c>
      <c r="H33" s="14"/>
      <c r="I33" s="14"/>
      <c r="J33" s="14"/>
      <c r="K33" s="4"/>
      <c r="L33" s="4"/>
    </row>
    <row r="34" spans="1:12" ht="12">
      <c r="A34" s="15" t="s">
        <v>54</v>
      </c>
      <c r="B34" s="16">
        <v>10455.606</v>
      </c>
      <c r="C34" s="16">
        <v>13814.367</v>
      </c>
      <c r="D34" s="22">
        <f t="shared" si="0"/>
        <v>32.1</v>
      </c>
      <c r="E34" s="17" t="s">
        <v>5</v>
      </c>
      <c r="F34" s="14" t="s">
        <v>3</v>
      </c>
      <c r="G34" s="14"/>
      <c r="H34" s="14"/>
      <c r="I34" s="14"/>
      <c r="J34" s="14"/>
      <c r="K34" s="4"/>
      <c r="L34" s="4"/>
    </row>
    <row r="35" spans="1:12" ht="12">
      <c r="A35" s="15" t="s">
        <v>42</v>
      </c>
      <c r="B35" s="16">
        <v>12457.764999999999</v>
      </c>
      <c r="C35" s="16">
        <v>13209.244000000001</v>
      </c>
      <c r="D35" s="22">
        <f t="shared" si="0"/>
        <v>6</v>
      </c>
      <c r="E35" s="17" t="s">
        <v>22</v>
      </c>
      <c r="F35" s="14"/>
      <c r="G35" s="14"/>
      <c r="H35" s="14"/>
      <c r="I35" s="14" t="s">
        <v>23</v>
      </c>
      <c r="J35" s="14"/>
      <c r="K35" s="4"/>
      <c r="L35" s="4"/>
    </row>
    <row r="36" spans="1:12" ht="12">
      <c r="A36" s="15" t="s">
        <v>43</v>
      </c>
      <c r="B36" s="16">
        <v>12409.737999999999</v>
      </c>
      <c r="C36" s="16">
        <v>12795.712</v>
      </c>
      <c r="D36" s="22">
        <f t="shared" si="0"/>
        <v>3.1</v>
      </c>
      <c r="E36" s="17" t="s">
        <v>44</v>
      </c>
      <c r="F36" s="14"/>
      <c r="G36" s="14"/>
      <c r="H36" s="14"/>
      <c r="I36" s="14"/>
      <c r="J36" s="14" t="s">
        <v>31</v>
      </c>
      <c r="K36" s="4"/>
      <c r="L36" s="4"/>
    </row>
    <row r="37" spans="1:12" ht="12">
      <c r="A37" s="15" t="s">
        <v>61</v>
      </c>
      <c r="B37" s="16">
        <v>9481.6229999999996</v>
      </c>
      <c r="C37" s="16">
        <v>12713.924999999999</v>
      </c>
      <c r="D37" s="22">
        <f t="shared" si="0"/>
        <v>34.1</v>
      </c>
      <c r="E37" s="17" t="s">
        <v>5</v>
      </c>
      <c r="F37" s="14" t="s">
        <v>3</v>
      </c>
      <c r="G37" s="13"/>
      <c r="H37" s="13"/>
      <c r="I37" s="13"/>
      <c r="J37" s="13"/>
      <c r="K37" s="4"/>
      <c r="L37" s="4"/>
    </row>
    <row r="38" spans="1:12" ht="12">
      <c r="A38" s="15" t="s">
        <v>52</v>
      </c>
      <c r="B38" s="16">
        <v>10516.927</v>
      </c>
      <c r="C38" s="16">
        <v>12686.755999999999</v>
      </c>
      <c r="D38" s="22">
        <f t="shared" si="0"/>
        <v>20.6</v>
      </c>
      <c r="E38" s="17" t="s">
        <v>53</v>
      </c>
      <c r="F38" s="14" t="s">
        <v>3</v>
      </c>
      <c r="G38" s="14"/>
      <c r="H38" s="14"/>
      <c r="I38" s="14"/>
      <c r="J38" s="14"/>
      <c r="K38" s="4"/>
      <c r="L38" s="4"/>
    </row>
    <row r="39" spans="1:12" ht="12">
      <c r="A39" s="15" t="s">
        <v>50</v>
      </c>
      <c r="B39" s="16">
        <v>10574.409</v>
      </c>
      <c r="C39" s="16">
        <v>12343.364</v>
      </c>
      <c r="D39" s="22">
        <f t="shared" si="0"/>
        <v>16.7</v>
      </c>
      <c r="E39" s="17" t="s">
        <v>51</v>
      </c>
      <c r="F39" s="14"/>
      <c r="G39" s="14" t="s">
        <v>10</v>
      </c>
      <c r="H39" s="14"/>
      <c r="I39" s="14"/>
      <c r="J39" s="14"/>
      <c r="K39" s="4"/>
      <c r="L39" s="4"/>
    </row>
    <row r="40" spans="1:12" ht="12">
      <c r="A40" s="15" t="s">
        <v>55</v>
      </c>
      <c r="B40" s="16">
        <v>10390.607</v>
      </c>
      <c r="C40" s="16">
        <v>12266.187</v>
      </c>
      <c r="D40" s="22">
        <f t="shared" si="0"/>
        <v>18.100000000000001</v>
      </c>
      <c r="E40" s="17" t="s">
        <v>56</v>
      </c>
      <c r="F40" s="14"/>
      <c r="G40" s="14" t="s">
        <v>10</v>
      </c>
      <c r="H40" s="14"/>
      <c r="I40" s="14"/>
      <c r="J40" s="14"/>
      <c r="K40" s="4"/>
      <c r="L40" s="4"/>
    </row>
    <row r="41" spans="1:12" ht="12">
      <c r="A41" s="15" t="s">
        <v>69</v>
      </c>
      <c r="B41" s="16">
        <v>7774.2</v>
      </c>
      <c r="C41" s="16">
        <v>12128.763999999999</v>
      </c>
      <c r="D41" s="22">
        <f t="shared" si="0"/>
        <v>56</v>
      </c>
      <c r="E41" s="17" t="s">
        <v>70</v>
      </c>
      <c r="F41" s="13"/>
      <c r="G41" s="13"/>
      <c r="H41" s="14" t="s">
        <v>15</v>
      </c>
      <c r="I41" s="13"/>
      <c r="J41" s="13"/>
      <c r="K41" s="4"/>
      <c r="L41" s="4"/>
    </row>
    <row r="42" spans="1:12" ht="12">
      <c r="A42" s="15" t="s">
        <v>57</v>
      </c>
      <c r="B42" s="16">
        <v>10156.316000000001</v>
      </c>
      <c r="C42" s="16">
        <v>12100.611999999999</v>
      </c>
      <c r="D42" s="22">
        <f t="shared" si="0"/>
        <v>19.100000000000001</v>
      </c>
      <c r="E42" s="17" t="s">
        <v>58</v>
      </c>
      <c r="F42" s="14" t="s">
        <v>3</v>
      </c>
      <c r="G42" s="14"/>
      <c r="H42" s="14"/>
      <c r="I42" s="14"/>
      <c r="J42" s="14"/>
      <c r="K42" s="4"/>
      <c r="L42" s="4"/>
    </row>
    <row r="43" spans="1:12" ht="12">
      <c r="A43" s="15" t="s">
        <v>48</v>
      </c>
      <c r="B43" s="16">
        <v>10900.951999999999</v>
      </c>
      <c r="C43" s="16">
        <v>11709.788</v>
      </c>
      <c r="D43" s="22">
        <f t="shared" si="0"/>
        <v>7.4</v>
      </c>
      <c r="E43" s="17" t="s">
        <v>49</v>
      </c>
      <c r="F43" s="14"/>
      <c r="G43" s="14"/>
      <c r="H43" s="14"/>
      <c r="I43" s="14"/>
      <c r="J43" s="14" t="s">
        <v>31</v>
      </c>
    </row>
    <row r="44" spans="1:12" ht="12">
      <c r="A44" s="15" t="s">
        <v>67</v>
      </c>
      <c r="B44" s="16">
        <v>8145.3609999999999</v>
      </c>
      <c r="C44" s="16">
        <v>11053.991</v>
      </c>
      <c r="D44" s="22">
        <f t="shared" si="0"/>
        <v>35.700000000000003</v>
      </c>
      <c r="E44" s="17" t="s">
        <v>68</v>
      </c>
      <c r="F44" s="14" t="s">
        <v>3</v>
      </c>
      <c r="G44" s="13"/>
      <c r="H44" s="13"/>
      <c r="I44" s="13"/>
      <c r="J44" s="13"/>
    </row>
    <row r="45" spans="1:12" ht="12">
      <c r="A45" s="15" t="s">
        <v>66</v>
      </c>
      <c r="B45" s="16">
        <v>8244.6270000000004</v>
      </c>
      <c r="C45" s="16">
        <v>11011.085999999999</v>
      </c>
      <c r="D45" s="22">
        <f t="shared" si="0"/>
        <v>33.6</v>
      </c>
      <c r="E45" s="17" t="s">
        <v>7</v>
      </c>
      <c r="F45" s="14" t="s">
        <v>3</v>
      </c>
      <c r="G45" s="13"/>
      <c r="H45" s="13"/>
      <c r="I45" s="13"/>
      <c r="J45" s="13"/>
    </row>
    <row r="46" spans="1:12" ht="12">
      <c r="A46" s="15" t="s">
        <v>85</v>
      </c>
      <c r="B46" s="16">
        <v>6047.6</v>
      </c>
      <c r="C46" s="16">
        <v>10788.522999999999</v>
      </c>
      <c r="D46" s="22">
        <f t="shared" si="0"/>
        <v>78.400000000000006</v>
      </c>
      <c r="E46" s="17" t="s">
        <v>72</v>
      </c>
      <c r="F46" s="13"/>
      <c r="G46" s="13"/>
      <c r="H46" s="14" t="s">
        <v>15</v>
      </c>
      <c r="I46" s="13"/>
      <c r="J46" s="13"/>
    </row>
    <row r="47" spans="1:12" ht="12">
      <c r="A47" s="15" t="s">
        <v>65</v>
      </c>
      <c r="B47" s="16">
        <v>8813.4779999999992</v>
      </c>
      <c r="C47" s="16">
        <v>10728.078</v>
      </c>
      <c r="D47" s="22">
        <f t="shared" si="0"/>
        <v>21.7</v>
      </c>
      <c r="E47" s="17" t="s">
        <v>7</v>
      </c>
      <c r="F47" s="14" t="s">
        <v>3</v>
      </c>
      <c r="G47" s="13"/>
      <c r="H47" s="13"/>
      <c r="I47" s="13"/>
      <c r="J47" s="13"/>
    </row>
    <row r="48" spans="1:12" ht="12">
      <c r="A48" s="15" t="s">
        <v>91</v>
      </c>
      <c r="B48" s="16">
        <v>8895.9470000000001</v>
      </c>
      <c r="C48" s="16">
        <v>10239.785</v>
      </c>
      <c r="D48" s="22">
        <f t="shared" si="0"/>
        <v>15.1</v>
      </c>
      <c r="E48" s="17" t="s">
        <v>64</v>
      </c>
      <c r="F48" s="14" t="s">
        <v>3</v>
      </c>
      <c r="G48" s="13"/>
      <c r="H48" s="13"/>
      <c r="I48" s="13"/>
      <c r="J48" s="13"/>
    </row>
    <row r="49" spans="1:12" ht="12">
      <c r="A49" s="15" t="s">
        <v>62</v>
      </c>
      <c r="B49" s="16">
        <v>9046.4850000000006</v>
      </c>
      <c r="C49" s="16">
        <v>10228.050999999999</v>
      </c>
      <c r="D49" s="22">
        <f t="shared" si="0"/>
        <v>13.1</v>
      </c>
      <c r="E49" s="17" t="s">
        <v>63</v>
      </c>
      <c r="F49" s="13"/>
      <c r="G49" s="13"/>
      <c r="H49" s="13"/>
      <c r="I49" s="13"/>
      <c r="J49" s="14" t="s">
        <v>31</v>
      </c>
    </row>
    <row r="50" spans="1:12" ht="12">
      <c r="A50" s="15" t="s">
        <v>59</v>
      </c>
      <c r="B50" s="16">
        <v>9963.4969999999994</v>
      </c>
      <c r="C50" s="16">
        <v>10163.143</v>
      </c>
      <c r="D50" s="22">
        <f t="shared" si="0"/>
        <v>2</v>
      </c>
      <c r="E50" s="17" t="s">
        <v>60</v>
      </c>
      <c r="F50" s="14" t="s">
        <v>3</v>
      </c>
      <c r="G50" s="14"/>
      <c r="H50" s="14"/>
      <c r="I50" s="14"/>
      <c r="J50" s="14"/>
    </row>
    <row r="51" spans="1:12" ht="12">
      <c r="A51" s="15" t="s">
        <v>71</v>
      </c>
      <c r="B51" s="16">
        <v>7680.9350000000004</v>
      </c>
      <c r="C51" s="16">
        <v>10147.703</v>
      </c>
      <c r="D51" s="22">
        <f t="shared" si="0"/>
        <v>32.1</v>
      </c>
      <c r="E51" s="17" t="s">
        <v>5</v>
      </c>
      <c r="F51" s="14" t="s">
        <v>3</v>
      </c>
      <c r="G51" s="13"/>
      <c r="H51" s="13"/>
      <c r="I51" s="13"/>
      <c r="J51" s="13"/>
    </row>
    <row r="52" spans="1:12" ht="12">
      <c r="A52" s="9"/>
      <c r="B52" s="3"/>
      <c r="C52" s="3"/>
      <c r="D52" s="3"/>
      <c r="E52" s="2"/>
    </row>
    <row r="53" spans="1:12">
      <c r="E53" s="6" t="s">
        <v>74</v>
      </c>
      <c r="F53">
        <f>COUNTA(F9:F41)</f>
        <v>19</v>
      </c>
      <c r="G53">
        <f>COUNTA(G9:G41)</f>
        <v>6</v>
      </c>
      <c r="H53">
        <f>COUNTA(H9:H41)</f>
        <v>4</v>
      </c>
      <c r="I53">
        <f>COUNTA(I9:I41)</f>
        <v>2</v>
      </c>
      <c r="J53">
        <f>COUNTA(J9:J41)</f>
        <v>2</v>
      </c>
      <c r="L53">
        <f>SUM(F53:J53)</f>
        <v>33</v>
      </c>
    </row>
    <row r="54" spans="1:12">
      <c r="E54" s="6" t="s">
        <v>75</v>
      </c>
      <c r="F54">
        <f>COUNTA(F9:F51)</f>
        <v>26</v>
      </c>
      <c r="G54">
        <f>COUNTA(G9:G51)</f>
        <v>6</v>
      </c>
      <c r="H54">
        <f>COUNTA(H9:H51)</f>
        <v>5</v>
      </c>
      <c r="I54">
        <f>COUNTA(I9:I51)</f>
        <v>2</v>
      </c>
      <c r="J54">
        <f>COUNTA(J9:J51)</f>
        <v>4</v>
      </c>
      <c r="L54">
        <f>SUM(F54:J54)</f>
        <v>43</v>
      </c>
    </row>
    <row r="55" spans="1:12">
      <c r="L55" t="s">
        <v>76</v>
      </c>
    </row>
    <row r="57" spans="1:12" ht="12.75">
      <c r="A57" s="24" t="s">
        <v>82</v>
      </c>
      <c r="B57" s="24"/>
      <c r="C57" s="24"/>
      <c r="D57" s="24"/>
      <c r="E57" s="24"/>
      <c r="F57" s="24"/>
    </row>
  </sheetData>
  <sortState ref="A9:J51">
    <sortCondition descending="1" ref="C9:C51"/>
  </sortState>
  <mergeCells count="9">
    <mergeCell ref="A6:J6"/>
    <mergeCell ref="F7:J7"/>
    <mergeCell ref="A7:E7"/>
    <mergeCell ref="A57:F57"/>
    <mergeCell ref="A1:J1"/>
    <mergeCell ref="A2:J2"/>
    <mergeCell ref="A3:J3"/>
    <mergeCell ref="A4:J4"/>
    <mergeCell ref="A5:J5"/>
  </mergeCells>
  <hyperlinks>
    <hyperlink ref="A57:F57" r:id="rId1" display="Quelle:   World Urbanization Prospects 2018"/>
  </hyperlinks>
  <pageMargins left="0.69861099999999998" right="0.69861099999999998" top="0.75" bottom="0.75" header="0.3" footer="0.3"/>
  <pageSetup paperSize="9" orientation="portrait" verticalDpi="0" r:id="rId2"/>
  <extLst>
    <ext uri="smNativeData">
      <pm:sheetPrefs xmlns:pm="smNativeData" day="15318257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L56"/>
  <sheetViews>
    <sheetView tabSelected="1" workbookViewId="0">
      <selection activeCell="I7" sqref="I7"/>
    </sheetView>
  </sheetViews>
  <sheetFormatPr baseColWidth="10" defaultColWidth="9.140625" defaultRowHeight="11.25"/>
  <cols>
    <col min="1" max="1" width="18.140625" customWidth="1"/>
    <col min="2" max="2" width="11.7109375" customWidth="1"/>
    <col min="3" max="5" width="12.140625" customWidth="1"/>
    <col min="6" max="6" width="14.85546875" customWidth="1"/>
    <col min="7" max="7" width="13.5703125" customWidth="1"/>
    <col min="8" max="8" width="12.7109375" customWidth="1"/>
    <col min="9" max="9" width="13.5703125" customWidth="1"/>
    <col min="10" max="10" width="9.28515625" customWidth="1"/>
    <col min="11" max="11" width="3" customWidth="1"/>
    <col min="12" max="167" width="9.28515625" customWidth="1"/>
  </cols>
  <sheetData>
    <row r="1" spans="1:12" ht="15.75">
      <c r="A1" s="26" t="s">
        <v>83</v>
      </c>
      <c r="B1" s="26"/>
      <c r="C1" s="26"/>
      <c r="D1" s="26"/>
      <c r="E1" s="26"/>
      <c r="F1" s="26"/>
    </row>
    <row r="2" spans="1:12">
      <c r="A2" s="27"/>
      <c r="B2" s="27"/>
      <c r="C2" s="27"/>
      <c r="D2" s="27"/>
      <c r="E2" s="27"/>
      <c r="F2" s="27"/>
    </row>
    <row r="3" spans="1:12">
      <c r="A3" s="25" t="s">
        <v>110</v>
      </c>
      <c r="B3" s="25"/>
      <c r="C3" s="25"/>
      <c r="D3" s="25"/>
      <c r="E3" s="25"/>
      <c r="F3" s="25"/>
    </row>
    <row r="4" spans="1:12">
      <c r="A4" s="27"/>
      <c r="B4" s="27"/>
      <c r="C4" s="27"/>
      <c r="D4" s="27"/>
      <c r="E4" s="27"/>
      <c r="F4" s="27"/>
    </row>
    <row r="5" spans="1:12">
      <c r="G5" s="20" t="s">
        <v>94</v>
      </c>
    </row>
    <row r="6" spans="1:12" ht="12.75">
      <c r="A6" s="19"/>
      <c r="B6" s="19"/>
      <c r="C6" s="19"/>
      <c r="D6" s="19"/>
      <c r="E6" s="19"/>
      <c r="F6" s="19"/>
      <c r="G6" s="20" t="s">
        <v>102</v>
      </c>
    </row>
    <row r="7" spans="1:12" ht="12">
      <c r="A7" s="8" t="s">
        <v>0</v>
      </c>
      <c r="B7" s="8">
        <v>2018</v>
      </c>
      <c r="C7" s="8">
        <v>2030</v>
      </c>
      <c r="D7" s="8" t="s">
        <v>1</v>
      </c>
      <c r="E7" s="8" t="s">
        <v>2</v>
      </c>
      <c r="F7" s="8" t="s">
        <v>77</v>
      </c>
      <c r="G7" s="31" t="s">
        <v>105</v>
      </c>
      <c r="H7" s="31" t="s">
        <v>113</v>
      </c>
      <c r="I7" s="4"/>
      <c r="J7" s="4"/>
    </row>
    <row r="8" spans="1:12" ht="12">
      <c r="A8" s="9" t="s">
        <v>90</v>
      </c>
      <c r="B8" s="3">
        <v>37468.302000000003</v>
      </c>
      <c r="C8" s="3">
        <v>36573.798999999999</v>
      </c>
      <c r="D8" s="7">
        <f>100*(C8/B8-1)</f>
        <v>-2.4</v>
      </c>
      <c r="E8" s="10" t="s">
        <v>4</v>
      </c>
      <c r="F8" s="4" t="s">
        <v>3</v>
      </c>
      <c r="G8" s="31" t="s">
        <v>95</v>
      </c>
      <c r="H8" s="4">
        <v>6</v>
      </c>
      <c r="I8" s="4"/>
      <c r="J8" s="4"/>
      <c r="K8" s="4"/>
      <c r="L8" s="4"/>
    </row>
    <row r="9" spans="1:12" ht="12">
      <c r="A9" s="9" t="s">
        <v>89</v>
      </c>
      <c r="B9" s="3">
        <v>28513.682000000001</v>
      </c>
      <c r="C9" s="3">
        <v>38938.697</v>
      </c>
      <c r="D9" s="7">
        <f>100*(C9/B9-1)</f>
        <v>36.6</v>
      </c>
      <c r="E9" s="10" t="s">
        <v>5</v>
      </c>
      <c r="F9" s="4" t="s">
        <v>3</v>
      </c>
      <c r="G9" s="31" t="s">
        <v>96</v>
      </c>
      <c r="H9" s="4">
        <v>215</v>
      </c>
      <c r="I9" s="4"/>
      <c r="J9" s="4"/>
      <c r="K9" s="4"/>
      <c r="L9" s="4"/>
    </row>
    <row r="10" spans="1:12" ht="12">
      <c r="A10" s="9" t="s">
        <v>6</v>
      </c>
      <c r="B10" s="3">
        <v>25582.137999999999</v>
      </c>
      <c r="C10" s="3">
        <v>32869.264999999999</v>
      </c>
      <c r="D10" s="7">
        <f>100*(C10/B10-1)</f>
        <v>28.5</v>
      </c>
      <c r="E10" s="10" t="s">
        <v>7</v>
      </c>
      <c r="F10" s="4" t="s">
        <v>3</v>
      </c>
      <c r="G10" s="31" t="s">
        <v>95</v>
      </c>
      <c r="H10" s="4">
        <v>4</v>
      </c>
      <c r="I10" s="4"/>
      <c r="J10" s="4"/>
      <c r="K10" s="4"/>
      <c r="L10" s="4"/>
    </row>
    <row r="11" spans="1:12" ht="12">
      <c r="A11" s="9" t="s">
        <v>8</v>
      </c>
      <c r="B11" s="3">
        <v>21650.181</v>
      </c>
      <c r="C11" s="3">
        <v>23824.223000000002</v>
      </c>
      <c r="D11" s="7">
        <f>100*(C11/B11-1)</f>
        <v>10</v>
      </c>
      <c r="E11" s="10" t="s">
        <v>9</v>
      </c>
      <c r="F11" s="4" t="s">
        <v>10</v>
      </c>
      <c r="G11" s="20" t="s">
        <v>95</v>
      </c>
      <c r="H11" s="4">
        <v>760</v>
      </c>
      <c r="I11" s="4"/>
      <c r="J11" s="4"/>
      <c r="K11" s="4"/>
      <c r="L11" s="4"/>
    </row>
    <row r="12" spans="1:12" ht="12">
      <c r="A12" s="9" t="s">
        <v>97</v>
      </c>
      <c r="B12" s="3">
        <v>21580.827000000001</v>
      </c>
      <c r="C12" s="3">
        <v>24110.598999999998</v>
      </c>
      <c r="D12" s="7">
        <f>100*(C12/B12-1)</f>
        <v>11.7</v>
      </c>
      <c r="E12" s="10" t="s">
        <v>12</v>
      </c>
      <c r="F12" s="4" t="s">
        <v>10</v>
      </c>
      <c r="G12" s="20" t="s">
        <v>96</v>
      </c>
      <c r="H12" s="4"/>
      <c r="I12" s="4"/>
      <c r="J12" s="4"/>
      <c r="K12" s="4"/>
      <c r="L12" s="4"/>
    </row>
    <row r="13" spans="1:12" ht="12">
      <c r="A13" s="9" t="s">
        <v>13</v>
      </c>
      <c r="B13" s="3">
        <v>20076.002</v>
      </c>
      <c r="C13" s="3">
        <v>25516.696</v>
      </c>
      <c r="D13" s="7">
        <f>100*(C13/B13-1)</f>
        <v>27.1</v>
      </c>
      <c r="E13" s="10" t="s">
        <v>14</v>
      </c>
      <c r="F13" s="4" t="s">
        <v>15</v>
      </c>
      <c r="G13" s="31" t="s">
        <v>96</v>
      </c>
      <c r="H13">
        <v>68</v>
      </c>
      <c r="I13" s="4"/>
      <c r="J13" s="4"/>
      <c r="K13" s="4"/>
      <c r="L13" s="4"/>
    </row>
    <row r="14" spans="1:12" ht="12">
      <c r="A14" s="9" t="s">
        <v>16</v>
      </c>
      <c r="B14" s="3">
        <v>19979.955000000002</v>
      </c>
      <c r="C14" s="3">
        <v>24572.45</v>
      </c>
      <c r="D14" s="7">
        <f>100*(C14/B14-1)</f>
        <v>23</v>
      </c>
      <c r="E14" s="10" t="s">
        <v>5</v>
      </c>
      <c r="F14" s="4" t="s">
        <v>3</v>
      </c>
      <c r="G14" s="31" t="s">
        <v>95</v>
      </c>
      <c r="H14" s="4">
        <v>11</v>
      </c>
      <c r="I14" s="4"/>
      <c r="J14" s="4"/>
      <c r="K14" s="4"/>
      <c r="L14" s="4"/>
    </row>
    <row r="15" spans="1:12" ht="12">
      <c r="A15" s="9" t="s">
        <v>98</v>
      </c>
      <c r="B15" s="3">
        <v>19617.963</v>
      </c>
      <c r="C15" s="3">
        <v>24281.913</v>
      </c>
      <c r="D15" s="7">
        <f>100*(C15/B15-1)</f>
        <v>23.8</v>
      </c>
      <c r="E15" s="10" t="s">
        <v>7</v>
      </c>
      <c r="F15" s="4" t="s">
        <v>3</v>
      </c>
      <c r="G15" s="31" t="s">
        <v>95</v>
      </c>
      <c r="H15" s="4">
        <v>63</v>
      </c>
      <c r="I15" s="4"/>
      <c r="J15" s="4"/>
      <c r="K15" s="4"/>
      <c r="L15" s="4"/>
    </row>
    <row r="16" spans="1:12" ht="12">
      <c r="A16" s="9" t="s">
        <v>18</v>
      </c>
      <c r="B16" s="3">
        <v>19578.420999999998</v>
      </c>
      <c r="C16" s="3">
        <v>28075.66</v>
      </c>
      <c r="D16" s="7">
        <f>100*(C16/B16-1)</f>
        <v>43.4</v>
      </c>
      <c r="E16" s="10" t="s">
        <v>19</v>
      </c>
      <c r="F16" s="4" t="s">
        <v>3</v>
      </c>
      <c r="G16" s="31" t="s">
        <v>95</v>
      </c>
      <c r="H16" s="4">
        <v>2</v>
      </c>
      <c r="I16" s="4"/>
      <c r="J16" s="4"/>
      <c r="K16" s="4"/>
      <c r="L16" s="4"/>
    </row>
    <row r="17" spans="1:12" ht="12">
      <c r="A17" s="9" t="s">
        <v>20</v>
      </c>
      <c r="B17" s="3">
        <v>19281.187999999998</v>
      </c>
      <c r="C17" s="3">
        <v>18658.055</v>
      </c>
      <c r="D17" s="7">
        <f>100*(C17/B17-1)</f>
        <v>-3.2</v>
      </c>
      <c r="E17" s="10" t="s">
        <v>4</v>
      </c>
      <c r="F17" s="4" t="s">
        <v>3</v>
      </c>
      <c r="G17" s="31" t="s">
        <v>95</v>
      </c>
      <c r="H17" s="4"/>
      <c r="I17" s="4"/>
      <c r="J17" s="4"/>
      <c r="K17" s="4"/>
      <c r="L17" s="4"/>
    </row>
    <row r="18" spans="1:12" ht="12">
      <c r="A18" s="9" t="s">
        <v>99</v>
      </c>
      <c r="B18" s="3">
        <v>18819.361000000001</v>
      </c>
      <c r="C18" s="3">
        <v>19957.605</v>
      </c>
      <c r="D18" s="7">
        <f>100*(C18/B18-1)</f>
        <v>6</v>
      </c>
      <c r="E18" s="10" t="s">
        <v>22</v>
      </c>
      <c r="F18" s="4" t="s">
        <v>23</v>
      </c>
      <c r="G18" s="31" t="s">
        <v>95</v>
      </c>
      <c r="H18" s="4">
        <v>10</v>
      </c>
      <c r="J18" s="4"/>
      <c r="K18" s="4"/>
      <c r="L18" s="4"/>
    </row>
    <row r="19" spans="1:12" ht="12">
      <c r="A19" s="9" t="s">
        <v>100</v>
      </c>
      <c r="B19" s="3">
        <v>15400.223</v>
      </c>
      <c r="C19" s="3">
        <v>20431.848000000002</v>
      </c>
      <c r="D19" s="7">
        <f>100*(C19/B19-1)</f>
        <v>32.700000000000003</v>
      </c>
      <c r="E19" s="10" t="s">
        <v>25</v>
      </c>
      <c r="F19" s="4" t="s">
        <v>3</v>
      </c>
      <c r="G19" s="31" t="s">
        <v>95</v>
      </c>
      <c r="H19" s="4">
        <v>8</v>
      </c>
      <c r="I19" s="4"/>
      <c r="J19" s="4"/>
      <c r="K19" s="4"/>
      <c r="L19" s="4"/>
    </row>
    <row r="20" spans="1:12" ht="12">
      <c r="A20" s="9" t="s">
        <v>26</v>
      </c>
      <c r="B20" s="3">
        <v>14966.53</v>
      </c>
      <c r="C20" s="3">
        <v>16456.115000000002</v>
      </c>
      <c r="D20" s="7">
        <f>100*(C20/B20-1)</f>
        <v>10</v>
      </c>
      <c r="E20" s="10" t="s">
        <v>27</v>
      </c>
      <c r="F20" s="4" t="s">
        <v>10</v>
      </c>
      <c r="G20" s="20" t="s">
        <v>95</v>
      </c>
      <c r="H20" s="4">
        <v>25</v>
      </c>
      <c r="I20" s="4"/>
      <c r="J20" s="4"/>
      <c r="K20" s="4"/>
      <c r="L20" s="4"/>
    </row>
    <row r="21" spans="1:12" ht="12">
      <c r="A21" s="9" t="s">
        <v>28</v>
      </c>
      <c r="B21" s="3">
        <v>14837.823</v>
      </c>
      <c r="C21" s="3">
        <v>19649.097000000002</v>
      </c>
      <c r="D21" s="7">
        <f>100*(C21/B21-1)</f>
        <v>32.4</v>
      </c>
      <c r="E21" s="10" t="s">
        <v>7</v>
      </c>
      <c r="F21" s="4" t="s">
        <v>3</v>
      </c>
      <c r="G21" s="31" t="s">
        <v>96</v>
      </c>
      <c r="H21" s="4">
        <v>243</v>
      </c>
      <c r="I21" s="4"/>
      <c r="J21" s="4"/>
      <c r="K21" s="4"/>
      <c r="L21" s="4"/>
    </row>
    <row r="22" spans="1:12" ht="12">
      <c r="A22" s="9" t="s">
        <v>29</v>
      </c>
      <c r="B22" s="3">
        <v>14750.771000000001</v>
      </c>
      <c r="C22" s="3">
        <v>17124.240000000002</v>
      </c>
      <c r="D22" s="7">
        <f>100*(C22/B22-1)</f>
        <v>16.100000000000001</v>
      </c>
      <c r="E22" s="10" t="s">
        <v>30</v>
      </c>
      <c r="F22" s="4" t="s">
        <v>31</v>
      </c>
      <c r="G22" s="31" t="s">
        <v>95</v>
      </c>
      <c r="H22" s="4">
        <v>40</v>
      </c>
      <c r="I22" s="4"/>
      <c r="K22" s="4"/>
      <c r="L22" s="4"/>
    </row>
    <row r="23" spans="1:12" ht="12">
      <c r="A23" s="9" t="s">
        <v>32</v>
      </c>
      <c r="B23" s="3">
        <v>14680.612999999999</v>
      </c>
      <c r="C23" s="3">
        <v>17583.603999999999</v>
      </c>
      <c r="D23" s="7">
        <f>100*(C23/B23-1)</f>
        <v>19.8</v>
      </c>
      <c r="E23" s="10" t="s">
        <v>5</v>
      </c>
      <c r="F23" s="4" t="s">
        <v>3</v>
      </c>
      <c r="G23" s="31" t="s">
        <v>95</v>
      </c>
      <c r="H23" s="4">
        <v>6</v>
      </c>
      <c r="I23" s="4"/>
      <c r="J23" s="4"/>
      <c r="K23" s="4"/>
      <c r="L23" s="4"/>
    </row>
    <row r="24" spans="1:12" ht="12">
      <c r="A24" s="9" t="s">
        <v>33</v>
      </c>
      <c r="B24" s="3">
        <v>13482.468000000001</v>
      </c>
      <c r="C24" s="3">
        <v>16841.34</v>
      </c>
      <c r="D24" s="7">
        <f>100*(C24/B24-1)</f>
        <v>24.9</v>
      </c>
      <c r="E24" s="10" t="s">
        <v>34</v>
      </c>
      <c r="F24" s="4" t="s">
        <v>3</v>
      </c>
      <c r="G24" s="31" t="s">
        <v>95</v>
      </c>
      <c r="H24" s="4"/>
      <c r="I24" s="4"/>
      <c r="J24" s="4"/>
      <c r="K24" s="4"/>
      <c r="L24" s="4"/>
    </row>
    <row r="25" spans="1:12" ht="12">
      <c r="A25" s="9" t="s">
        <v>35</v>
      </c>
      <c r="B25" s="3">
        <v>13463.421</v>
      </c>
      <c r="C25" s="3">
        <v>20600.155999999999</v>
      </c>
      <c r="D25" s="7">
        <f>100*(C25/B25-1)</f>
        <v>53</v>
      </c>
      <c r="E25" s="10" t="s">
        <v>36</v>
      </c>
      <c r="F25" s="4" t="s">
        <v>15</v>
      </c>
      <c r="G25" s="31" t="s">
        <v>95</v>
      </c>
      <c r="H25">
        <v>5</v>
      </c>
      <c r="I25" s="4"/>
      <c r="J25" s="4"/>
      <c r="K25" s="4"/>
      <c r="L25" s="4"/>
    </row>
    <row r="26" spans="1:12" ht="12">
      <c r="A26" s="9" t="s">
        <v>37</v>
      </c>
      <c r="B26" s="3">
        <v>13293.172</v>
      </c>
      <c r="C26" s="3">
        <v>14408.259</v>
      </c>
      <c r="D26" s="7">
        <f>100*(C26/B26-1)</f>
        <v>8.4</v>
      </c>
      <c r="E26" s="10" t="s">
        <v>9</v>
      </c>
      <c r="F26" s="4" t="s">
        <v>10</v>
      </c>
      <c r="G26" s="20" t="s">
        <v>95</v>
      </c>
      <c r="H26" s="4">
        <v>31</v>
      </c>
      <c r="I26" s="4"/>
      <c r="J26" s="4"/>
      <c r="K26" s="4"/>
      <c r="L26" s="4"/>
    </row>
    <row r="27" spans="1:12" ht="12">
      <c r="A27" s="9" t="s">
        <v>38</v>
      </c>
      <c r="B27" s="3">
        <v>13214.79</v>
      </c>
      <c r="C27" s="3">
        <v>15745.24</v>
      </c>
      <c r="D27" s="7">
        <f>100*(C27/B27-1)</f>
        <v>19.100000000000001</v>
      </c>
      <c r="E27" s="10" t="s">
        <v>7</v>
      </c>
      <c r="F27" s="4" t="s">
        <v>3</v>
      </c>
      <c r="G27" s="31" t="s">
        <v>95</v>
      </c>
      <c r="H27" s="4">
        <v>5</v>
      </c>
      <c r="I27" s="4"/>
      <c r="J27" s="4"/>
      <c r="K27" s="4"/>
      <c r="L27" s="4"/>
    </row>
    <row r="28" spans="1:12" ht="12">
      <c r="A28" s="9" t="s">
        <v>39</v>
      </c>
      <c r="B28" s="3">
        <v>13171.255999999999</v>
      </c>
      <c r="C28" s="3">
        <v>21914.342000000001</v>
      </c>
      <c r="D28" s="7">
        <f>100*(C28/B28-1)</f>
        <v>66.400000000000006</v>
      </c>
      <c r="E28" s="10" t="s">
        <v>40</v>
      </c>
      <c r="F28" s="4" t="s">
        <v>15</v>
      </c>
      <c r="G28" s="31" t="s">
        <v>96</v>
      </c>
      <c r="H28">
        <v>350</v>
      </c>
      <c r="I28" s="4"/>
      <c r="J28" s="4"/>
      <c r="K28" s="4"/>
      <c r="L28" s="4"/>
    </row>
    <row r="29" spans="1:12" ht="12">
      <c r="A29" s="9" t="s">
        <v>41</v>
      </c>
      <c r="B29" s="3">
        <v>12638.305</v>
      </c>
      <c r="C29" s="3">
        <v>16024.165000000001</v>
      </c>
      <c r="D29" s="7">
        <f>100*(C29/B29-1)</f>
        <v>26.8</v>
      </c>
      <c r="E29" s="10" t="s">
        <v>7</v>
      </c>
      <c r="F29" s="4" t="s">
        <v>3</v>
      </c>
      <c r="G29" s="31" t="s">
        <v>95</v>
      </c>
      <c r="H29" s="4">
        <v>21</v>
      </c>
      <c r="I29" s="4"/>
      <c r="J29" s="4"/>
      <c r="K29" s="4"/>
      <c r="L29" s="4"/>
    </row>
    <row r="30" spans="1:12" ht="12">
      <c r="A30" s="9" t="s">
        <v>42</v>
      </c>
      <c r="B30" s="3">
        <v>12457.764999999999</v>
      </c>
      <c r="C30" s="3">
        <v>13209.244000000001</v>
      </c>
      <c r="D30" s="7">
        <f>100*(C30/B30-1)</f>
        <v>6</v>
      </c>
      <c r="E30" s="10" t="s">
        <v>22</v>
      </c>
      <c r="F30" s="4" t="s">
        <v>23</v>
      </c>
      <c r="G30" s="31" t="s">
        <v>95</v>
      </c>
      <c r="H30" s="4">
        <v>100</v>
      </c>
      <c r="J30" s="4"/>
      <c r="K30" s="4"/>
      <c r="L30" s="4"/>
    </row>
    <row r="31" spans="1:12" ht="12">
      <c r="A31" s="9" t="s">
        <v>43</v>
      </c>
      <c r="B31" s="3">
        <v>12409.737999999999</v>
      </c>
      <c r="C31" s="3">
        <v>12795.712</v>
      </c>
      <c r="D31" s="7">
        <f>100*(C31/B31-1)</f>
        <v>3.1</v>
      </c>
      <c r="E31" s="10" t="s">
        <v>44</v>
      </c>
      <c r="F31" s="4" t="s">
        <v>31</v>
      </c>
      <c r="G31" s="31" t="s">
        <v>96</v>
      </c>
      <c r="H31" s="4">
        <v>156</v>
      </c>
      <c r="I31" s="4"/>
      <c r="K31" s="4"/>
      <c r="L31" s="4"/>
    </row>
    <row r="32" spans="1:12" ht="12">
      <c r="A32" s="9" t="s">
        <v>45</v>
      </c>
      <c r="B32" s="3">
        <v>11907.835999999999</v>
      </c>
      <c r="C32" s="3">
        <v>14537.252</v>
      </c>
      <c r="D32" s="7">
        <f>100*(C32/B32-1)</f>
        <v>22.1</v>
      </c>
      <c r="E32" s="10" t="s">
        <v>7</v>
      </c>
      <c r="F32" s="4" t="s">
        <v>3</v>
      </c>
      <c r="G32" s="31" t="s">
        <v>95</v>
      </c>
      <c r="H32" s="4">
        <v>2</v>
      </c>
      <c r="I32" s="4"/>
      <c r="J32" s="4"/>
      <c r="K32" s="4"/>
      <c r="L32" s="4"/>
    </row>
    <row r="33" spans="1:12" ht="12">
      <c r="A33" s="9" t="s">
        <v>46</v>
      </c>
      <c r="B33" s="3">
        <v>11738.186</v>
      </c>
      <c r="C33" s="3">
        <v>16883.084999999999</v>
      </c>
      <c r="D33" s="7">
        <f>100*(C33/B33-1)</f>
        <v>43.8</v>
      </c>
      <c r="E33" s="10" t="s">
        <v>25</v>
      </c>
      <c r="F33" s="4" t="s">
        <v>3</v>
      </c>
      <c r="G33" s="31" t="s">
        <v>96</v>
      </c>
      <c r="H33" s="4">
        <v>217</v>
      </c>
      <c r="I33" s="4"/>
      <c r="J33" s="4"/>
      <c r="K33" s="4"/>
      <c r="L33" s="4"/>
    </row>
    <row r="34" spans="1:12" ht="12">
      <c r="A34" s="9" t="s">
        <v>47</v>
      </c>
      <c r="B34" s="3">
        <v>11440.03</v>
      </c>
      <c r="C34" s="3">
        <v>16226.825999999999</v>
      </c>
      <c r="D34" s="7">
        <f>100*(C34/B34-1)</f>
        <v>41.8</v>
      </c>
      <c r="E34" s="10" t="s">
        <v>5</v>
      </c>
      <c r="F34" s="4" t="s">
        <v>3</v>
      </c>
      <c r="G34" s="31" t="s">
        <v>96</v>
      </c>
      <c r="H34" s="4">
        <v>920</v>
      </c>
      <c r="I34" s="4"/>
      <c r="J34" s="4"/>
      <c r="K34" s="4"/>
      <c r="L34" s="4"/>
    </row>
    <row r="35" spans="1:12" ht="12">
      <c r="A35" s="9" t="s">
        <v>48</v>
      </c>
      <c r="B35" s="3">
        <v>10900.951999999999</v>
      </c>
      <c r="C35" s="3">
        <v>11709.788</v>
      </c>
      <c r="D35" s="7">
        <f>100*(C35/B35-1)</f>
        <v>7.4</v>
      </c>
      <c r="E35" s="10" t="s">
        <v>49</v>
      </c>
      <c r="F35" s="4" t="s">
        <v>31</v>
      </c>
      <c r="G35" s="31" t="s">
        <v>96</v>
      </c>
      <c r="H35" s="4">
        <v>28</v>
      </c>
      <c r="I35" s="4"/>
      <c r="K35" s="4"/>
      <c r="L35" s="4"/>
    </row>
    <row r="36" spans="1:12" ht="12">
      <c r="A36" s="9" t="s">
        <v>50</v>
      </c>
      <c r="B36" s="3">
        <v>10574.409</v>
      </c>
      <c r="C36" s="3">
        <v>12343.364</v>
      </c>
      <c r="D36" s="7">
        <f>100*(C36/B36-1)</f>
        <v>16.7</v>
      </c>
      <c r="E36" s="10" t="s">
        <v>51</v>
      </c>
      <c r="F36" s="4" t="s">
        <v>10</v>
      </c>
      <c r="G36" s="20" t="s">
        <v>96</v>
      </c>
      <c r="H36" s="4">
        <v>2640</v>
      </c>
      <c r="I36" s="4"/>
      <c r="J36" s="4"/>
      <c r="K36" s="4"/>
      <c r="L36" s="4"/>
    </row>
    <row r="37" spans="1:12" ht="12">
      <c r="A37" s="9" t="s">
        <v>52</v>
      </c>
      <c r="B37" s="3">
        <v>10516.927</v>
      </c>
      <c r="C37" s="3">
        <v>12686.755999999999</v>
      </c>
      <c r="D37" s="7">
        <f>100*(C37/B37-1)</f>
        <v>20.6</v>
      </c>
      <c r="E37" s="10" t="s">
        <v>53</v>
      </c>
      <c r="F37" s="4" t="s">
        <v>3</v>
      </c>
      <c r="G37" s="31" t="s">
        <v>95</v>
      </c>
      <c r="H37" s="4">
        <v>8</v>
      </c>
      <c r="I37" s="4"/>
      <c r="J37" s="4"/>
      <c r="K37" s="4"/>
      <c r="L37" s="4"/>
    </row>
    <row r="38" spans="1:12" ht="12">
      <c r="A38" s="9" t="s">
        <v>54</v>
      </c>
      <c r="B38" s="3">
        <v>10455.606</v>
      </c>
      <c r="C38" s="3">
        <v>13814.367</v>
      </c>
      <c r="D38" s="7">
        <f>100*(C38/B38-1)</f>
        <v>32.1</v>
      </c>
      <c r="E38" s="10" t="s">
        <v>5</v>
      </c>
      <c r="F38" s="4" t="s">
        <v>3</v>
      </c>
      <c r="G38" s="31" t="s">
        <v>95</v>
      </c>
      <c r="H38" s="4"/>
      <c r="I38" s="4"/>
      <c r="J38" s="4"/>
      <c r="K38" s="4"/>
      <c r="L38" s="4"/>
    </row>
    <row r="39" spans="1:12" ht="12">
      <c r="A39" s="9" t="s">
        <v>55</v>
      </c>
      <c r="B39" s="3">
        <v>10390.607</v>
      </c>
      <c r="C39" s="3">
        <v>12266.187</v>
      </c>
      <c r="D39" s="7">
        <f>100*(C39/B39-1)</f>
        <v>18.100000000000001</v>
      </c>
      <c r="E39" s="10" t="s">
        <v>56</v>
      </c>
      <c r="F39" s="4" t="s">
        <v>10</v>
      </c>
      <c r="G39" s="20" t="s">
        <v>95</v>
      </c>
      <c r="H39" s="4">
        <v>161</v>
      </c>
      <c r="I39" s="4"/>
      <c r="J39" s="4"/>
      <c r="K39" s="4"/>
      <c r="L39" s="4"/>
    </row>
    <row r="40" spans="1:12" ht="12">
      <c r="A40" s="9" t="s">
        <v>57</v>
      </c>
      <c r="B40" s="3">
        <v>10156.316000000001</v>
      </c>
      <c r="C40" s="3">
        <v>12100.611999999999</v>
      </c>
      <c r="D40" s="7">
        <f>100*(C40/B40-1)</f>
        <v>19.100000000000001</v>
      </c>
      <c r="E40" s="10" t="s">
        <v>58</v>
      </c>
      <c r="F40" s="4" t="s">
        <v>3</v>
      </c>
      <c r="G40" s="31" t="s">
        <v>95</v>
      </c>
      <c r="H40" s="4">
        <v>5</v>
      </c>
      <c r="I40" s="4"/>
      <c r="J40" s="4"/>
      <c r="K40" s="4"/>
      <c r="L40" s="4"/>
    </row>
    <row r="41" spans="1:12" ht="12">
      <c r="A41" s="9" t="s">
        <v>59</v>
      </c>
      <c r="B41" s="3">
        <v>9963.4969999999994</v>
      </c>
      <c r="C41" s="3">
        <v>10163.143</v>
      </c>
      <c r="D41" s="7">
        <f>100*(C41/B41-1)</f>
        <v>2</v>
      </c>
      <c r="E41" s="10" t="s">
        <v>60</v>
      </c>
      <c r="F41" s="4" t="s">
        <v>3</v>
      </c>
      <c r="G41" s="31" t="s">
        <v>95</v>
      </c>
      <c r="H41" s="4"/>
      <c r="I41" s="4"/>
      <c r="J41" s="4"/>
      <c r="K41" s="4"/>
      <c r="L41" s="4"/>
    </row>
    <row r="42" spans="1:12" ht="12">
      <c r="A42" s="9" t="s">
        <v>61</v>
      </c>
      <c r="B42" s="3">
        <v>9481.6229999999996</v>
      </c>
      <c r="C42" s="3">
        <v>12713.924999999999</v>
      </c>
      <c r="D42" s="7">
        <f>100*(C42/B42-1)</f>
        <v>34.1</v>
      </c>
      <c r="E42" s="10" t="s">
        <v>5</v>
      </c>
      <c r="F42" s="4" t="s">
        <v>3</v>
      </c>
      <c r="G42" s="20" t="s">
        <v>96</v>
      </c>
      <c r="H42">
        <v>506</v>
      </c>
    </row>
    <row r="43" spans="1:12" ht="12">
      <c r="A43" s="9" t="s">
        <v>62</v>
      </c>
      <c r="B43" s="3">
        <v>9046.4850000000006</v>
      </c>
      <c r="C43" s="3">
        <v>10228.050999999999</v>
      </c>
      <c r="D43" s="7">
        <f>100*(C43/B43-1)</f>
        <v>13.1</v>
      </c>
      <c r="E43" s="10" t="s">
        <v>63</v>
      </c>
      <c r="F43" s="4" t="s">
        <v>31</v>
      </c>
      <c r="G43" s="20" t="s">
        <v>101</v>
      </c>
      <c r="H43">
        <v>15</v>
      </c>
    </row>
    <row r="44" spans="1:12" ht="12">
      <c r="A44" s="9" t="s">
        <v>91</v>
      </c>
      <c r="B44" s="3">
        <v>8895.9470000000001</v>
      </c>
      <c r="C44" s="3">
        <v>10239.785</v>
      </c>
      <c r="D44" s="7">
        <f>100*(C44/B44-1)</f>
        <v>15.1</v>
      </c>
      <c r="E44" s="10" t="s">
        <v>64</v>
      </c>
      <c r="F44" s="4" t="s">
        <v>3</v>
      </c>
      <c r="G44" s="20" t="s">
        <v>96</v>
      </c>
      <c r="H44">
        <v>1191</v>
      </c>
    </row>
    <row r="45" spans="1:12" ht="12">
      <c r="A45" s="9" t="s">
        <v>65</v>
      </c>
      <c r="B45" s="3">
        <v>8813.4779999999992</v>
      </c>
      <c r="C45" s="3">
        <v>10728.078</v>
      </c>
      <c r="D45" s="7">
        <f>100*(C45/B45-1)</f>
        <v>21.7</v>
      </c>
      <c r="E45" s="10" t="s">
        <v>7</v>
      </c>
      <c r="F45" s="4" t="s">
        <v>3</v>
      </c>
      <c r="G45" s="20" t="s">
        <v>96</v>
      </c>
      <c r="H45">
        <v>520</v>
      </c>
    </row>
    <row r="46" spans="1:12" ht="12">
      <c r="A46" s="9" t="s">
        <v>66</v>
      </c>
      <c r="B46" s="3">
        <v>8244.6270000000004</v>
      </c>
      <c r="C46" s="3">
        <v>11011.085999999999</v>
      </c>
      <c r="D46" s="7">
        <f>100*(C46/B46-1)</f>
        <v>33.6</v>
      </c>
      <c r="E46" s="10" t="s">
        <v>7</v>
      </c>
      <c r="F46" s="4" t="s">
        <v>3</v>
      </c>
      <c r="G46" s="20" t="s">
        <v>101</v>
      </c>
      <c r="H46">
        <v>20</v>
      </c>
    </row>
    <row r="47" spans="1:12" ht="12">
      <c r="A47" s="9" t="s">
        <v>108</v>
      </c>
      <c r="B47" s="3">
        <v>8145.3609999999999</v>
      </c>
      <c r="C47" s="3">
        <v>11053.991</v>
      </c>
      <c r="D47" s="7">
        <f>100*(C47/B47-1)</f>
        <v>35.700000000000003</v>
      </c>
      <c r="E47" s="10" t="s">
        <v>68</v>
      </c>
      <c r="F47" s="4" t="s">
        <v>3</v>
      </c>
      <c r="G47" s="20" t="s">
        <v>101</v>
      </c>
      <c r="H47">
        <v>19</v>
      </c>
    </row>
    <row r="48" spans="1:12" ht="12">
      <c r="A48" s="9" t="s">
        <v>69</v>
      </c>
      <c r="B48" s="3">
        <v>7774.2</v>
      </c>
      <c r="C48" s="3">
        <v>12128.763999999999</v>
      </c>
      <c r="D48" s="7">
        <f>100*(C48/B48-1)</f>
        <v>56</v>
      </c>
      <c r="E48" s="10" t="s">
        <v>70</v>
      </c>
      <c r="F48" s="4" t="s">
        <v>15</v>
      </c>
      <c r="G48" s="20" t="s">
        <v>95</v>
      </c>
    </row>
    <row r="49" spans="1:8" ht="12">
      <c r="A49" s="9" t="s">
        <v>71</v>
      </c>
      <c r="B49" s="3">
        <v>7680.9350000000004</v>
      </c>
      <c r="C49" s="3">
        <v>10147.703</v>
      </c>
      <c r="D49" s="7">
        <f>100*(C49/B49-1)</f>
        <v>32.1</v>
      </c>
      <c r="E49" s="10" t="s">
        <v>5</v>
      </c>
      <c r="F49" s="4" t="s">
        <v>3</v>
      </c>
      <c r="G49" s="20" t="s">
        <v>95</v>
      </c>
    </row>
    <row r="50" spans="1:8" ht="12">
      <c r="A50" s="9" t="s">
        <v>85</v>
      </c>
      <c r="B50" s="3">
        <v>6047.6</v>
      </c>
      <c r="C50" s="3">
        <v>10788.522999999999</v>
      </c>
      <c r="D50" s="7">
        <f>100*(C50/B50-1)</f>
        <v>78.400000000000006</v>
      </c>
      <c r="E50" s="10" t="s">
        <v>72</v>
      </c>
      <c r="F50" s="4" t="s">
        <v>15</v>
      </c>
      <c r="G50" s="20" t="s">
        <v>95</v>
      </c>
      <c r="H50">
        <v>12</v>
      </c>
    </row>
    <row r="51" spans="1:8" ht="12">
      <c r="A51" s="33" t="s">
        <v>109</v>
      </c>
      <c r="B51" s="3">
        <f>SUM(B8:B50)</f>
        <v>613090</v>
      </c>
      <c r="C51" s="3">
        <f>SUM(C8:C50)</f>
        <v>751934</v>
      </c>
      <c r="D51" s="3"/>
      <c r="E51" s="21"/>
    </row>
    <row r="52" spans="1:8" ht="12">
      <c r="A52" s="9"/>
      <c r="B52" s="3"/>
      <c r="C52" s="3"/>
      <c r="D52" s="3"/>
      <c r="E52" s="21"/>
      <c r="F52" t="s">
        <v>112</v>
      </c>
      <c r="G52">
        <f>COUNTIF(G8:G50,"ja")</f>
        <v>27</v>
      </c>
    </row>
    <row r="53" spans="1:8" ht="12">
      <c r="A53" s="9"/>
      <c r="B53" s="3"/>
      <c r="C53" s="3"/>
      <c r="D53" s="3"/>
      <c r="E53" s="21"/>
      <c r="F53" t="s">
        <v>111</v>
      </c>
      <c r="G53">
        <f>COUNTIF(G8:G50,"ja, über Fluss")</f>
        <v>3</v>
      </c>
    </row>
    <row r="54" spans="1:8" ht="12.75">
      <c r="A54" s="24" t="s">
        <v>82</v>
      </c>
      <c r="B54" s="24"/>
      <c r="C54" s="24"/>
      <c r="D54" s="24"/>
      <c r="E54" s="24"/>
      <c r="F54" s="24"/>
      <c r="G54">
        <f>COUNTIF(G8:G50,"nein")</f>
        <v>13</v>
      </c>
    </row>
    <row r="55" spans="1:8">
      <c r="A55" s="6" t="s">
        <v>103</v>
      </c>
      <c r="B55" t="s">
        <v>104</v>
      </c>
      <c r="E55" s="6"/>
    </row>
    <row r="56" spans="1:8">
      <c r="A56" s="6" t="s">
        <v>106</v>
      </c>
      <c r="B56" s="32" t="s">
        <v>107</v>
      </c>
      <c r="C56" s="32"/>
      <c r="D56" s="32"/>
      <c r="E56" s="32"/>
      <c r="F56" s="32"/>
      <c r="G56" s="32"/>
      <c r="H56" s="32"/>
    </row>
  </sheetData>
  <sortState ref="A8:F50">
    <sortCondition descending="1" ref="B8:B50"/>
  </sortState>
  <mergeCells count="6">
    <mergeCell ref="A1:F1"/>
    <mergeCell ref="A2:F2"/>
    <mergeCell ref="A3:F3"/>
    <mergeCell ref="A4:F4"/>
    <mergeCell ref="A54:F54"/>
    <mergeCell ref="B56:H56"/>
  </mergeCells>
  <hyperlinks>
    <hyperlink ref="A54:F54" r:id="rId1" display="Quelle:   World Urbanization Prospects 2018"/>
  </hyperlinks>
  <pageMargins left="0.69861099999999998" right="0.69861099999999998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sortiert 2018</vt:lpstr>
      <vt:lpstr>sortiert 2030</vt:lpstr>
      <vt:lpstr>Erdteile gegliedert</vt:lpstr>
      <vt:lpstr>Meeresnaehe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Heinz Ziegeldorf</cp:lastModifiedBy>
  <cp:revision>0</cp:revision>
  <dcterms:created xsi:type="dcterms:W3CDTF">2018-07-17T13:50:39Z</dcterms:created>
  <dcterms:modified xsi:type="dcterms:W3CDTF">2019-09-28T11:26:55Z</dcterms:modified>
</cp:coreProperties>
</file>